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Preguntas" sheetId="1" r:id="rId1"/>
    <sheet name="Gráficas" sheetId="2" state="hidden" r:id="rId2"/>
    <sheet name="Preguntas No.1-2" sheetId="3" state="hidden" r:id="rId3"/>
    <sheet name="Preguntas No.3-4" sheetId="4" state="hidden" r:id="rId4"/>
    <sheet name="Preguntas No.5-6" sheetId="5" state="hidden" r:id="rId5"/>
    <sheet name="Preguntas No.7-8" sheetId="6" state="hidden" r:id="rId6"/>
    <sheet name="Preguntas No.9-10" sheetId="7" state="hidden" r:id="rId7"/>
  </sheets>
  <definedNames/>
  <calcPr fullCalcOnLoad="1"/>
</workbook>
</file>

<file path=xl/sharedStrings.xml><?xml version="1.0" encoding="utf-8"?>
<sst xmlns="http://schemas.openxmlformats.org/spreadsheetml/2006/main" count="89" uniqueCount="68">
  <si>
    <t>Ni Idea</t>
  </si>
  <si>
    <t>Básico</t>
  </si>
  <si>
    <t>Intermedio</t>
  </si>
  <si>
    <t>Avanzado</t>
  </si>
  <si>
    <t>Nunca</t>
  </si>
  <si>
    <t>A media</t>
  </si>
  <si>
    <t>Una sola vez</t>
  </si>
  <si>
    <t>Un poco</t>
  </si>
  <si>
    <t>Varias veces</t>
  </si>
  <si>
    <t>No</t>
  </si>
  <si>
    <t>No muy claro</t>
  </si>
  <si>
    <t>Bastante</t>
  </si>
  <si>
    <t>Excelente</t>
  </si>
  <si>
    <t>De 1 - 15 veces</t>
  </si>
  <si>
    <t>De 16 - 49 veces</t>
  </si>
  <si>
    <t>Más de 50 veces</t>
  </si>
  <si>
    <t>Algunas veces</t>
  </si>
  <si>
    <t>Siempre</t>
  </si>
  <si>
    <t>De 1 - 12 horas</t>
  </si>
  <si>
    <t>De 13 - 24 horas</t>
  </si>
  <si>
    <t>Más de 24 horas</t>
  </si>
  <si>
    <t>Si</t>
  </si>
  <si>
    <t>Promedio</t>
  </si>
  <si>
    <t>Cantidad de participantes</t>
  </si>
  <si>
    <t>Porciento</t>
  </si>
  <si>
    <t>Preguntas</t>
  </si>
  <si>
    <t>Gráficas</t>
  </si>
  <si>
    <t>Respuestas</t>
  </si>
  <si>
    <t>Totales</t>
  </si>
  <si>
    <t>2. ¿Has leido alguna vez las normas de Excelworld?</t>
  </si>
  <si>
    <t>4. ¿Has solicitado ayuda en Excelworld?</t>
  </si>
  <si>
    <t>6. ¿En qué tiempo hábil te ha solucionado tu consulta?</t>
  </si>
  <si>
    <t>7. ¿Se te has olvidado subir un archivo para tu consulta?</t>
  </si>
  <si>
    <t>3. ¿Comprendes la manera en la que está diseñado Excelworld?</t>
  </si>
  <si>
    <t>9. ¿Has compartido en Excelworld algún conocimiento de excel?</t>
  </si>
  <si>
    <t>10. ¿Cómo consideras el conocimiento de Excelworld?</t>
  </si>
  <si>
    <t>5. ¿Cuántas veces te han solucionado tu problema?</t>
  </si>
  <si>
    <t>8. ¿Has publicado una consulta en un sitio equivocado?</t>
  </si>
  <si>
    <t>1. ¿Qué conocimiento tienes de Excelworld?</t>
  </si>
  <si>
    <t>1. Observaciones en relación a las instalaciones</t>
  </si>
  <si>
    <t>3. Observaciones en relación al equipo CEPAVI</t>
  </si>
  <si>
    <t>4. Observaciones en relación a los horarios del evento</t>
  </si>
  <si>
    <t>5. Observaciones en relación a la comida</t>
  </si>
  <si>
    <t>7. Felicitaciones en relación a los Talleristas</t>
  </si>
  <si>
    <t>6. Observaciones en relación a personal Área de Campamentos</t>
  </si>
  <si>
    <t>8. Felicitaciones en relación a Equipo CEPAVI</t>
  </si>
  <si>
    <t>9. Felicitaciones en relación a personal Área Campamentos</t>
  </si>
  <si>
    <t>10. Felicitaciones en relación a instalaciones y comida</t>
  </si>
  <si>
    <t>2. Observaciones en relación a los Talleristas y sus contenidos</t>
  </si>
  <si>
    <t xml:space="preserve">ENCUESTA DE SATISFACCIÓN </t>
  </si>
  <si>
    <t>TALLER CONTENCIÓN EMOCIONAL TAPALPA 2019</t>
  </si>
  <si>
    <t>1. Observaciones en relación al Taller/Ponentes</t>
  </si>
  <si>
    <t xml:space="preserve">2. Observaciones en relación a las instalaciones </t>
  </si>
  <si>
    <t xml:space="preserve">Principales obeservaciones: </t>
  </si>
  <si>
    <t xml:space="preserve">Principales Obesrvaciones: </t>
  </si>
  <si>
    <t xml:space="preserve">Principales Observaciones: </t>
  </si>
  <si>
    <t>Principales Observaciones:</t>
  </si>
  <si>
    <t>4. Observaciones en relación a la comida</t>
  </si>
  <si>
    <t xml:space="preserve">14,15 Y 16 DE AGOSTO </t>
  </si>
  <si>
    <t>Total de encuestados: 59</t>
  </si>
  <si>
    <t>Opiniones de  encuestas 20</t>
  </si>
  <si>
    <t>Opionión de 1 encuesta</t>
  </si>
  <si>
    <t>Lugar agradable y adecuado para realizar las actividades.</t>
  </si>
  <si>
    <t xml:space="preserve">Felicitaciones al equipo CEPAVI, agradecimientos por la invitación, buena coordinación y muy amables.  </t>
  </si>
  <si>
    <t>Opiniones de encuestas 35</t>
  </si>
  <si>
    <t>Opiniones de  encuestas 3</t>
  </si>
  <si>
    <t xml:space="preserve">Desagrado en la proporción de alimentos, comida menos condimentada y menos lacteos, opciones diferentes de comida para que todos puedan comer. </t>
  </si>
  <si>
    <t>En general bueno pero puede mejorar, debería haber actividades más dinámicas, falto trabajar más manejo de emociones.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</si>
</sst>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57"/>
      <name val="Calibri"/>
      <family val="2"/>
    </font>
    <font>
      <b/>
      <sz val="9"/>
      <color indexed="21"/>
      <name val="Calibri"/>
      <family val="2"/>
    </font>
    <font>
      <b/>
      <sz val="11"/>
      <color indexed="21"/>
      <name val="Calibri"/>
      <family val="2"/>
    </font>
    <font>
      <b/>
      <sz val="18"/>
      <color indexed="57"/>
      <name val="Calibri"/>
      <family val="2"/>
    </font>
    <font>
      <sz val="11"/>
      <name val="Calibri"/>
      <family val="2"/>
    </font>
    <font>
      <b/>
      <sz val="12"/>
      <color indexed="57"/>
      <name val="Calibri"/>
      <family val="2"/>
    </font>
    <font>
      <b/>
      <sz val="16"/>
      <color indexed="9"/>
      <name val="Calibri"/>
      <family val="2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19B96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b/>
      <sz val="10"/>
      <color rgb="FF319B96"/>
      <name val="Calibri"/>
      <family val="2"/>
    </font>
    <font>
      <b/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18"/>
      <color rgb="FF319B96"/>
      <name val="Calibri"/>
      <family val="2"/>
    </font>
    <font>
      <b/>
      <sz val="11"/>
      <color rgb="FF0B8393"/>
      <name val="Calibri"/>
      <family val="2"/>
    </font>
    <font>
      <b/>
      <sz val="12"/>
      <color rgb="FF319B96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8F3F8"/>
        <bgColor indexed="64"/>
      </patternFill>
    </fill>
    <fill>
      <patternFill patternType="solid">
        <fgColor rgb="FFFFEAA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BC4C7"/>
      </left>
      <right style="medium">
        <color rgb="FF4BC4C7"/>
      </right>
      <top style="thick">
        <color theme="4" tint="0.49998000264167786"/>
      </top>
      <bottom style="medium">
        <color rgb="FF4BC4C7"/>
      </bottom>
    </border>
    <border>
      <left style="medium">
        <color rgb="FF4BC4C7"/>
      </left>
      <right>
        <color indexed="63"/>
      </right>
      <top style="medium">
        <color rgb="FF4BC4C7"/>
      </top>
      <bottom style="medium">
        <color rgb="FF4BC4C7"/>
      </bottom>
    </border>
    <border>
      <left style="thick">
        <color theme="8" tint="-0.24993999302387238"/>
      </left>
      <right style="thick">
        <color theme="8" tint="-0.24993999302387238"/>
      </right>
      <top/>
      <bottom/>
    </border>
    <border>
      <left style="thick">
        <color theme="8" tint="-0.24993999302387238"/>
      </left>
      <right style="thick">
        <color theme="8" tint="-0.24993999302387238"/>
      </right>
      <top/>
      <bottom style="thick">
        <color theme="8" tint="-0.24993999302387238"/>
      </bottom>
    </border>
    <border>
      <left style="thick">
        <color theme="8" tint="-0.24993999302387238"/>
      </left>
      <right style="medium">
        <color rgb="FF4BC4C7"/>
      </right>
      <top style="medium">
        <color rgb="FF4BC4C7"/>
      </top>
      <bottom style="medium">
        <color rgb="FF4BC4C7"/>
      </bottom>
    </border>
    <border>
      <left style="medium">
        <color rgb="FF4BC4C7"/>
      </left>
      <right style="thick">
        <color theme="8" tint="-0.24993999302387238"/>
      </right>
      <top style="thick">
        <color theme="4" tint="0.49998000264167786"/>
      </top>
      <bottom style="medium">
        <color rgb="FF4BC4C7"/>
      </bottom>
    </border>
    <border>
      <left style="thick">
        <color theme="8" tint="-0.24993999302387238"/>
      </left>
      <right>
        <color indexed="63"/>
      </right>
      <top style="medium">
        <color rgb="FF4BC4C7"/>
      </top>
      <bottom style="medium">
        <color rgb="FF4BC4C7"/>
      </bottom>
    </border>
    <border>
      <left style="medium">
        <color rgb="FF4BC4C7"/>
      </left>
      <right style="thick">
        <color theme="8" tint="-0.24993999302387238"/>
      </right>
      <top style="medium">
        <color rgb="FF4BC4C7"/>
      </top>
      <bottom style="medium">
        <color rgb="FF4BC4C7"/>
      </bottom>
    </border>
    <border>
      <left style="thick">
        <color theme="8" tint="-0.24993999302387238"/>
      </left>
      <right>
        <color indexed="63"/>
      </right>
      <top style="medium">
        <color rgb="FF4BC4C7"/>
      </top>
      <bottom style="thick">
        <color theme="8" tint="-0.24993999302387238"/>
      </bottom>
    </border>
    <border>
      <left style="medium">
        <color rgb="FF4BC4C7"/>
      </left>
      <right>
        <color indexed="63"/>
      </right>
      <top style="medium">
        <color rgb="FF4BC4C7"/>
      </top>
      <bottom style="thick">
        <color theme="8" tint="-0.24993999302387238"/>
      </bottom>
    </border>
    <border>
      <left style="medium">
        <color rgb="FF4BC4C7"/>
      </left>
      <right style="thick">
        <color theme="8" tint="-0.24993999302387238"/>
      </right>
      <top style="medium">
        <color rgb="FF4BC4C7"/>
      </top>
      <bottom style="thick">
        <color theme="8" tint="-0.24993999302387238"/>
      </bottom>
    </border>
    <border>
      <left style="thick">
        <color theme="8" tint="-0.24993999302387238"/>
      </left>
      <right style="thick">
        <color rgb="FF4BC4C7"/>
      </right>
      <top style="thick">
        <color theme="4" tint="0.49998000264167786"/>
      </top>
      <bottom style="medium">
        <color theme="4" tint="0.39987999200820923"/>
      </bottom>
    </border>
    <border>
      <left style="thick">
        <color theme="8" tint="-0.24993999302387238"/>
      </left>
      <right style="thick">
        <color rgb="FF4BC4C7"/>
      </right>
      <top>
        <color indexed="63"/>
      </top>
      <bottom style="medium">
        <color theme="4" tint="0.39987999200820923"/>
      </bottom>
    </border>
    <border>
      <left style="thick">
        <color theme="8" tint="-0.24993999302387238"/>
      </left>
      <right style="thick">
        <color rgb="FF4BC4C7"/>
      </right>
      <top style="thick">
        <color rgb="FF4BC4C7"/>
      </top>
      <bottom style="thick">
        <color rgb="FF4BC4C7"/>
      </bottom>
    </border>
    <border>
      <left style="thick">
        <color rgb="FF4BC4C7"/>
      </left>
      <right style="thick">
        <color rgb="FF4BC4C7"/>
      </right>
      <top style="thick">
        <color rgb="FF4BC4C7"/>
      </top>
      <bottom style="thick">
        <color rgb="FF4BC4C7"/>
      </bottom>
    </border>
    <border>
      <left style="thick">
        <color rgb="FF4BC4C7"/>
      </left>
      <right style="thick">
        <color rgb="FF4BC4C7"/>
      </right>
      <top>
        <color indexed="63"/>
      </top>
      <bottom style="medium">
        <color theme="4" tint="0.39987999200820923"/>
      </bottom>
    </border>
    <border>
      <left style="thick">
        <color rgb="FF4BC4C7"/>
      </left>
      <right style="thick">
        <color rgb="FF4BC4C7"/>
      </right>
      <top style="thick">
        <color theme="4" tint="0.49998000264167786"/>
      </top>
      <bottom style="medium">
        <color theme="4" tint="0.39987999200820923"/>
      </bottom>
    </border>
    <border>
      <left style="thick">
        <color rgb="FF4BC4C7"/>
      </left>
      <right style="thick">
        <color theme="8" tint="-0.24993999302387238"/>
      </right>
      <top style="thick">
        <color rgb="FF4BC4C7"/>
      </top>
      <bottom style="thick">
        <color rgb="FF4BC4C7"/>
      </bottom>
    </border>
    <border>
      <left style="thick">
        <color rgb="FF4BC4C7"/>
      </left>
      <right style="thick">
        <color theme="8" tint="-0.24993999302387238"/>
      </right>
      <top>
        <color indexed="63"/>
      </top>
      <bottom style="medium">
        <color theme="4" tint="0.39987999200820923"/>
      </bottom>
    </border>
    <border>
      <left style="thick">
        <color rgb="FF4BC4C7"/>
      </left>
      <right style="thick">
        <color theme="8" tint="-0.24993999302387238"/>
      </right>
      <top style="thick">
        <color theme="4" tint="0.49998000264167786"/>
      </top>
      <bottom style="medium">
        <color theme="4" tint="0.39987999200820923"/>
      </bottom>
    </border>
    <border>
      <left style="thick">
        <color theme="8" tint="-0.24993999302387238"/>
      </left>
      <right style="thick">
        <color rgb="FF4BC4C7"/>
      </right>
      <top style="medium">
        <color theme="4" tint="0.39987999200820923"/>
      </top>
      <bottom style="thick">
        <color theme="8" tint="-0.24993999302387238"/>
      </bottom>
    </border>
    <border>
      <left style="thick">
        <color rgb="FF4BC4C7"/>
      </left>
      <right style="thick">
        <color rgb="FF4BC4C7"/>
      </right>
      <top style="medium">
        <color theme="4" tint="0.39987999200820923"/>
      </top>
      <bottom style="thick">
        <color theme="8" tint="-0.24993999302387238"/>
      </bottom>
    </border>
    <border>
      <left style="thick">
        <color rgb="FF4BC4C7"/>
      </left>
      <right style="thick">
        <color theme="8" tint="-0.24993999302387238"/>
      </right>
      <top style="medium">
        <color theme="4" tint="0.39987999200820923"/>
      </top>
      <bottom style="thick">
        <color theme="8" tint="-0.24993999302387238"/>
      </bottom>
    </border>
    <border>
      <left/>
      <right style="thin"/>
      <top style="thin"/>
      <bottom style="thin"/>
    </border>
    <border>
      <left/>
      <right/>
      <top/>
      <bottom style="thick">
        <color rgb="FF319B96"/>
      </bottom>
    </border>
    <border>
      <left style="thick">
        <color theme="8" tint="-0.24993999302387238"/>
      </left>
      <right/>
      <top style="thick">
        <color theme="8" tint="-0.24993999302387238"/>
      </top>
      <bottom>
        <color indexed="63"/>
      </bottom>
    </border>
    <border>
      <left/>
      <right/>
      <top style="thick">
        <color theme="8" tint="-0.24993999302387238"/>
      </top>
      <bottom style="thick">
        <color theme="4" tint="0.49998000264167786"/>
      </bottom>
    </border>
    <border>
      <left/>
      <right style="thick">
        <color theme="8" tint="-0.24993999302387238"/>
      </right>
      <top style="thick">
        <color theme="8" tint="-0.24993999302387238"/>
      </top>
      <bottom style="thick">
        <color theme="4" tint="0.49998000264167786"/>
      </bottom>
    </border>
    <border>
      <left style="thick">
        <color theme="8" tint="-0.24993999302387238"/>
      </left>
      <right style="thick">
        <color theme="8" tint="-0.24993999302387238"/>
      </right>
      <top style="thick">
        <color theme="8" tint="-0.24993999302387238"/>
      </top>
      <bottom/>
    </border>
    <border>
      <left style="thick">
        <color theme="8" tint="-0.24993999302387238"/>
      </left>
      <right style="thick">
        <color theme="8" tint="-0.24993999302387238"/>
      </right>
      <top/>
      <bottom style="thick">
        <color theme="4" tint="0.49998000264167786"/>
      </bottom>
    </border>
    <border>
      <left>
        <color indexed="63"/>
      </left>
      <right/>
      <top style="thick">
        <color theme="8" tint="-0.24993999302387238"/>
      </top>
      <bottom>
        <color indexed="63"/>
      </bottom>
    </border>
    <border>
      <left/>
      <right style="thick">
        <color theme="8" tint="-0.24993999302387238"/>
      </right>
      <top style="thick">
        <color theme="8" tint="-0.24993999302387238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5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4" fillId="0" borderId="0" xfId="59" applyFont="1" applyFill="1" applyBorder="1" applyAlignment="1">
      <alignment horizontal="center" vertical="center"/>
    </xf>
    <xf numFmtId="0" fontId="48" fillId="0" borderId="0" xfId="38" applyFont="1" applyAlignment="1">
      <alignment/>
    </xf>
    <xf numFmtId="0" fontId="48" fillId="0" borderId="0" xfId="38" applyFont="1" applyAlignment="1">
      <alignment vertical="top"/>
    </xf>
    <xf numFmtId="0" fontId="49" fillId="33" borderId="10" xfId="0" applyFont="1" applyFill="1" applyBorder="1" applyAlignment="1">
      <alignment horizontal="center" vertical="center"/>
    </xf>
    <xf numFmtId="0" fontId="34" fillId="33" borderId="11" xfId="59" applyFont="1" applyFill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1" fillId="0" borderId="13" xfId="38" applyFont="1" applyBorder="1" applyAlignment="1">
      <alignment/>
    </xf>
    <xf numFmtId="0" fontId="0" fillId="0" borderId="14" xfId="0" applyBorder="1" applyAlignment="1">
      <alignment/>
    </xf>
    <xf numFmtId="0" fontId="34" fillId="33" borderId="15" xfId="59" applyFont="1" applyFill="1" applyBorder="1" applyAlignment="1">
      <alignment horizontal="center" vertical="center"/>
    </xf>
    <xf numFmtId="0" fontId="34" fillId="33" borderId="16" xfId="59" applyFont="1" applyFill="1" applyBorder="1" applyAlignment="1">
      <alignment horizontal="center" vertical="center"/>
    </xf>
    <xf numFmtId="1" fontId="50" fillId="0" borderId="17" xfId="0" applyNumberFormat="1" applyFont="1" applyBorder="1" applyAlignment="1">
      <alignment horizontal="center" vertical="center"/>
    </xf>
    <xf numFmtId="1" fontId="50" fillId="0" borderId="18" xfId="0" applyNumberFormat="1" applyFont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9" fontId="50" fillId="0" borderId="22" xfId="54" applyFont="1" applyBorder="1" applyAlignment="1">
      <alignment horizontal="center"/>
    </xf>
    <xf numFmtId="9" fontId="50" fillId="0" borderId="22" xfId="54" applyFont="1" applyFill="1" applyBorder="1" applyAlignment="1">
      <alignment horizontal="center"/>
    </xf>
    <xf numFmtId="9" fontId="50" fillId="0" borderId="23" xfId="54" applyFont="1" applyBorder="1" applyAlignment="1">
      <alignment horizontal="center"/>
    </xf>
    <xf numFmtId="0" fontId="34" fillId="33" borderId="24" xfId="59" applyFont="1" applyFill="1" applyBorder="1" applyAlignment="1">
      <alignment horizontal="center" vertical="center"/>
    </xf>
    <xf numFmtId="0" fontId="34" fillId="33" borderId="25" xfId="59" applyFont="1" applyFill="1" applyBorder="1" applyAlignment="1">
      <alignment horizontal="center" vertical="center"/>
    </xf>
    <xf numFmtId="9" fontId="50" fillId="0" borderId="26" xfId="54" applyFont="1" applyBorder="1" applyAlignment="1">
      <alignment horizontal="center"/>
    </xf>
    <xf numFmtId="9" fontId="50" fillId="0" borderId="27" xfId="54" applyFont="1" applyBorder="1" applyAlignment="1">
      <alignment horizontal="center"/>
    </xf>
    <xf numFmtId="9" fontId="50" fillId="34" borderId="27" xfId="54" applyFont="1" applyFill="1" applyBorder="1" applyAlignment="1">
      <alignment horizontal="center"/>
    </xf>
    <xf numFmtId="9" fontId="50" fillId="0" borderId="27" xfId="54" applyFont="1" applyFill="1" applyBorder="1" applyAlignment="1">
      <alignment horizontal="center"/>
    </xf>
    <xf numFmtId="0" fontId="34" fillId="33" borderId="28" xfId="59" applyFont="1" applyFill="1" applyBorder="1" applyAlignment="1">
      <alignment horizontal="center" vertical="center"/>
    </xf>
    <xf numFmtId="9" fontId="50" fillId="0" borderId="29" xfId="54" applyFont="1" applyBorder="1" applyAlignment="1">
      <alignment horizontal="center"/>
    </xf>
    <xf numFmtId="9" fontId="50" fillId="0" borderId="30" xfId="54" applyFont="1" applyBorder="1" applyAlignment="1">
      <alignment horizontal="center"/>
    </xf>
    <xf numFmtId="9" fontId="50" fillId="34" borderId="30" xfId="54" applyFont="1" applyFill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" fontId="52" fillId="0" borderId="10" xfId="38" applyNumberFormat="1" applyFont="1" applyBorder="1" applyAlignment="1">
      <alignment horizontal="center"/>
    </xf>
    <xf numFmtId="1" fontId="53" fillId="35" borderId="10" xfId="60" applyNumberFormat="1" applyFont="1" applyFill="1" applyBorder="1" applyAlignment="1">
      <alignment horizontal="center"/>
    </xf>
    <xf numFmtId="0" fontId="52" fillId="0" borderId="10" xfId="38" applyFont="1" applyBorder="1" applyAlignment="1">
      <alignment horizontal="center"/>
    </xf>
    <xf numFmtId="0" fontId="52" fillId="0" borderId="10" xfId="38" applyFont="1" applyBorder="1" applyAlignment="1">
      <alignment/>
    </xf>
    <xf numFmtId="1" fontId="53" fillId="35" borderId="34" xfId="60" applyNumberFormat="1" applyFont="1" applyFill="1" applyBorder="1" applyAlignment="1">
      <alignment horizontal="center"/>
    </xf>
    <xf numFmtId="1" fontId="52" fillId="0" borderId="34" xfId="38" applyNumberFormat="1" applyFont="1" applyBorder="1" applyAlignment="1">
      <alignment horizontal="center"/>
    </xf>
    <xf numFmtId="0" fontId="39" fillId="0" borderId="0" xfId="46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35" xfId="37" applyFont="1" applyBorder="1" applyAlignment="1">
      <alignment horizontal="center"/>
    </xf>
    <xf numFmtId="0" fontId="0" fillId="0" borderId="0" xfId="0" applyAlignment="1">
      <alignment wrapText="1"/>
    </xf>
    <xf numFmtId="0" fontId="54" fillId="0" borderId="0" xfId="37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47" fillId="0" borderId="0" xfId="0" applyFont="1" applyAlignment="1">
      <alignment/>
    </xf>
    <xf numFmtId="0" fontId="27" fillId="0" borderId="0" xfId="38" applyFont="1" applyAlignment="1">
      <alignment/>
    </xf>
    <xf numFmtId="0" fontId="55" fillId="0" borderId="0" xfId="0" applyFont="1" applyAlignment="1">
      <alignment/>
    </xf>
    <xf numFmtId="0" fontId="56" fillId="0" borderId="36" xfId="59" applyFont="1" applyBorder="1" applyAlignment="1">
      <alignment horizontal="center" wrapText="1"/>
    </xf>
    <xf numFmtId="0" fontId="56" fillId="0" borderId="37" xfId="59" applyFont="1" applyBorder="1" applyAlignment="1">
      <alignment horizontal="center" wrapText="1"/>
    </xf>
    <xf numFmtId="0" fontId="56" fillId="0" borderId="38" xfId="59" applyFont="1" applyBorder="1" applyAlignment="1">
      <alignment horizontal="center" wrapText="1"/>
    </xf>
    <xf numFmtId="0" fontId="57" fillId="33" borderId="39" xfId="59" applyFont="1" applyFill="1" applyBorder="1" applyAlignment="1">
      <alignment horizontal="center" vertical="center" wrapText="1"/>
    </xf>
    <xf numFmtId="0" fontId="57" fillId="33" borderId="40" xfId="59" applyFont="1" applyFill="1" applyBorder="1" applyAlignment="1">
      <alignment horizontal="center" vertical="center" wrapText="1"/>
    </xf>
    <xf numFmtId="0" fontId="56" fillId="0" borderId="36" xfId="59" applyFont="1" applyFill="1" applyBorder="1" applyAlignment="1">
      <alignment horizontal="center" wrapText="1"/>
    </xf>
    <xf numFmtId="0" fontId="56" fillId="0" borderId="41" xfId="59" applyFont="1" applyFill="1" applyBorder="1" applyAlignment="1">
      <alignment horizontal="center" wrapText="1"/>
    </xf>
    <xf numFmtId="0" fontId="56" fillId="0" borderId="42" xfId="59" applyFont="1" applyFill="1" applyBorder="1" applyAlignment="1">
      <alignment horizontal="center" wrapText="1"/>
    </xf>
    <xf numFmtId="0" fontId="37" fillId="0" borderId="0" xfId="38" applyFont="1" applyFill="1" applyBorder="1" applyAlignment="1">
      <alignment horizontal="center"/>
    </xf>
    <xf numFmtId="0" fontId="48" fillId="0" borderId="0" xfId="59" applyFont="1" applyBorder="1" applyAlignment="1">
      <alignment horizontal="center" vertical="center"/>
    </xf>
    <xf numFmtId="0" fontId="48" fillId="0" borderId="43" xfId="59" applyFont="1" applyBorder="1" applyAlignment="1">
      <alignment horizontal="center" vertical="center"/>
    </xf>
    <xf numFmtId="0" fontId="48" fillId="0" borderId="0" xfId="38" applyNumberFormat="1" applyFont="1" applyAlignment="1">
      <alignment horizontal="center"/>
    </xf>
    <xf numFmtId="0" fontId="48" fillId="36" borderId="44" xfId="38" applyFont="1" applyFill="1" applyBorder="1" applyAlignment="1">
      <alignment horizontal="center" vertical="center" wrapText="1"/>
    </xf>
    <xf numFmtId="0" fontId="48" fillId="36" borderId="45" xfId="38" applyFont="1" applyFill="1" applyBorder="1" applyAlignment="1">
      <alignment horizontal="center" vertical="center" wrapText="1"/>
    </xf>
    <xf numFmtId="0" fontId="48" fillId="36" borderId="46" xfId="38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Qué conocimiento tienes de Excelworld?</a:t>
            </a:r>
          </a:p>
        </c:rich>
      </c:tx>
      <c:layout>
        <c:manualLayout>
          <c:xMode val="factor"/>
          <c:yMode val="factor"/>
          <c:x val="0.04275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355"/>
          <c:w val="0.92275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Gráficas!$B$7</c:f>
              <c:strCache>
                <c:ptCount val="1"/>
                <c:pt idx="0">
                  <c:v>1. Observaciones en relación a las instalaciones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19B9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19B9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19B9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19B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Ni idea</c:v>
              </c:pt>
              <c:pt idx="1">
                <c:v> Básico</c:v>
              </c:pt>
              <c:pt idx="2">
                <c:v> Intermedio</c:v>
              </c:pt>
              <c:pt idx="3">
                <c:v> Avanzado</c:v>
              </c:pt>
            </c:strLit>
          </c:cat>
          <c:val>
            <c:numRef>
              <c:f>(Gráficas!$G$7,Gráficas!$H$7,Gráficas!$I$7,Gráficas!$J$7)</c:f>
              <c:numCache/>
            </c:numRef>
          </c:val>
        </c:ser>
        <c:gapWidth val="53"/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 val="autoZero"/>
        <c:auto val="0"/>
        <c:lblOffset val="100"/>
        <c:tickLblSkip val="1"/>
        <c:noMultiLvlLbl val="0"/>
      </c:catAx>
      <c:valAx>
        <c:axId val="19746898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2456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9. ¿Has compartido en Excelworld algún conocimiento de excel?</a:t>
            </a:r>
          </a:p>
        </c:rich>
      </c:tx>
      <c:layout>
        <c:manualLayout>
          <c:xMode val="factor"/>
          <c:yMode val="factor"/>
          <c:x val="-0.00275"/>
          <c:y val="-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2975"/>
          <c:w val="0.95875"/>
          <c:h val="0.6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Gráficas!$B$15</c:f>
              <c:strCache>
                <c:ptCount val="1"/>
                <c:pt idx="0">
                  <c:v>9. Felicitaciones en relación a personal Área Campamentos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No</c:v>
              </c:pt>
              <c:pt idx="1">
                <c:v> Si</c:v>
              </c:pt>
            </c:strLit>
          </c:cat>
          <c:val>
            <c:numRef>
              <c:f>(Gráficas!$G$15,Gráficas!$H$15)</c:f>
              <c:numCache/>
            </c:numRef>
          </c:val>
        </c:ser>
        <c:gapWidth val="162"/>
        <c:axId val="7472691"/>
        <c:axId val="145356"/>
      </c:barChart>
      <c:catAx>
        <c:axId val="74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747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¿Comprendes la manera en la que está diseñado Excelworld?</a:t>
            </a:r>
          </a:p>
        </c:rich>
      </c:tx>
      <c:layout>
        <c:manualLayout>
          <c:xMode val="factor"/>
          <c:yMode val="factor"/>
          <c:x val="0.04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505"/>
          <c:w val="0.973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Gráficas!$B$9</c:f>
              <c:strCache>
                <c:ptCount val="1"/>
                <c:pt idx="0">
                  <c:v>3. Observaciones en relación al equipo CEPAVI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No muy claro</c:v>
              </c:pt>
              <c:pt idx="1">
                <c:v> Un poco</c:v>
              </c:pt>
              <c:pt idx="2">
                <c:v> Bastante</c:v>
              </c:pt>
              <c:pt idx="3">
                <c:v> Excelente</c:v>
              </c:pt>
            </c:strLit>
          </c:cat>
          <c:val>
            <c:numRef>
              <c:f>(Gráficas!$G$9,Gráficas!$H$9,Gráficas!$I$9,Gráficas!$J$9)</c:f>
              <c:numCache/>
            </c:numRef>
          </c:val>
        </c:ser>
        <c:gapWidth val="53"/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¿Has solicitado ayuda en Excelworld?</a:t>
            </a:r>
          </a:p>
        </c:rich>
      </c:tx>
      <c:layout>
        <c:manualLayout>
          <c:xMode val="factor"/>
          <c:yMode val="factor"/>
          <c:x val="0.021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475"/>
          <c:w val="0.97775"/>
          <c:h val="0.7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Gráficas!$B$10</c:f>
              <c:strCache>
                <c:ptCount val="1"/>
                <c:pt idx="0">
                  <c:v>4. Observaciones en relación a los horarios del evento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Nunca</c:v>
              </c:pt>
              <c:pt idx="1">
                <c:v> De 1 -15 veces</c:v>
              </c:pt>
              <c:pt idx="2">
                <c:v> De 16 - 49 veces</c:v>
              </c:pt>
              <c:pt idx="3">
                <c:v> Más de 50 veces</c:v>
              </c:pt>
            </c:strLit>
          </c:cat>
          <c:val>
            <c:numRef>
              <c:f>(Gráficas!$G$10,Gráficas!$H$10,Gráficas!$I$10,Gráficas!$J$10)</c:f>
              <c:numCache/>
            </c:numRef>
          </c:val>
        </c:ser>
        <c:gapWidth val="53"/>
        <c:axId val="34191837"/>
        <c:axId val="39291078"/>
      </c:barChart>
      <c:cat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3419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¿Has leido alguna vez las normas de Excelworld?</a:t>
            </a:r>
          </a:p>
        </c:rich>
      </c:tx>
      <c:layout>
        <c:manualLayout>
          <c:xMode val="factor"/>
          <c:yMode val="factor"/>
          <c:x val="0.0212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6025"/>
          <c:w val="0.9577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Gráficas!$B$8</c:f>
              <c:strCache>
                <c:ptCount val="1"/>
                <c:pt idx="0">
                  <c:v>2. Observaciones en relación a los Talleristas y sus contenidos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Nunca</c:v>
              </c:pt>
              <c:pt idx="1">
                <c:v> A media</c:v>
              </c:pt>
              <c:pt idx="2">
                <c:v> Una sola vez</c:v>
              </c:pt>
              <c:pt idx="3">
                <c:v> Varias veces</c:v>
              </c:pt>
            </c:strLit>
          </c:cat>
          <c:val>
            <c:numRef>
              <c:f>(Gráficas!$G$8,Gráficas!$H$8,Gráficas!$I$8,Gráficas!$J$8)</c:f>
              <c:numCache/>
            </c:numRef>
          </c:val>
        </c:ser>
        <c:gapWidth val="53"/>
        <c:axId val="18075383"/>
        <c:axId val="28460720"/>
      </c:barChart>
      <c:cat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1807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¿Cuántas veces te han solucionado tu problema?</a:t>
            </a:r>
          </a:p>
        </c:rich>
      </c:tx>
      <c:layout>
        <c:manualLayout>
          <c:xMode val="factor"/>
          <c:yMode val="factor"/>
          <c:x val="0.0052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7175"/>
          <c:w val="0.9575"/>
          <c:h val="0.6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Gráficas!$B$11</c:f>
              <c:strCache>
                <c:ptCount val="1"/>
                <c:pt idx="0">
                  <c:v>5. Observaciones en relación a la comida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Nunca</c:v>
              </c:pt>
              <c:pt idx="1">
                <c:v> A media</c:v>
              </c:pt>
              <c:pt idx="2">
                <c:v> Varias veces</c:v>
              </c:pt>
              <c:pt idx="3">
                <c:v> Siempre</c:v>
              </c:pt>
            </c:strLit>
          </c:cat>
          <c:val>
            <c:numRef>
              <c:f>(Gráficas!$G$11,Gráficas!$H$11,Gráficas!$I$11,Gráficas!$J$11)</c:f>
              <c:numCache/>
            </c:numRef>
          </c:val>
        </c:ser>
        <c:gapWidth val="53"/>
        <c:axId val="54819889"/>
        <c:axId val="23616954"/>
      </c:barChart>
      <c:cat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5481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¿En qué tiempo hábil te ha solucionado tu consulta?</a:t>
            </a:r>
          </a:p>
        </c:rich>
      </c:tx>
      <c:layout>
        <c:manualLayout>
          <c:xMode val="factor"/>
          <c:yMode val="factor"/>
          <c:x val="-0.00275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205"/>
          <c:w val="0.97975"/>
          <c:h val="0.6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Gráficas!$B$12</c:f>
              <c:strCache>
                <c:ptCount val="1"/>
                <c:pt idx="0">
                  <c:v>6. Observaciones en relación a personal Área de Campamentos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Nunca</c:v>
              </c:pt>
              <c:pt idx="1">
                <c:v> Más de 24 horas</c:v>
              </c:pt>
              <c:pt idx="2">
                <c:v> De 13-24 horas</c:v>
              </c:pt>
              <c:pt idx="3">
                <c:v> De 1-12 horas</c:v>
              </c:pt>
            </c:strLit>
          </c:cat>
          <c:val>
            <c:numRef>
              <c:f>(Gráficas!$G$12,Gráficas!$H$12,Gráficas!$I$12,Gráficas!$J$12)</c:f>
              <c:numCache/>
            </c:numRef>
          </c:val>
        </c:ser>
        <c:gapWidth val="53"/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11225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7. ¿Se te has olvidado subir un archivo para tu consulta?</a:t>
            </a:r>
          </a:p>
        </c:rich>
      </c:tx>
      <c:layout>
        <c:manualLayout>
          <c:xMode val="factor"/>
          <c:yMode val="factor"/>
          <c:x val="0.008"/>
          <c:y val="-0.05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291"/>
          <c:w val="0.95275"/>
          <c:h val="0.6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Gráficas!$B$13</c:f>
              <c:strCache>
                <c:ptCount val="1"/>
                <c:pt idx="0">
                  <c:v>7. Felicitaciones en relación a los Talleristas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Si</c:v>
              </c:pt>
              <c:pt idx="1">
                <c:v> No</c:v>
              </c:pt>
            </c:strLit>
          </c:cat>
          <c:val>
            <c:numRef>
              <c:f>(Gráficas!$G$13,Gráficas!$H$13)</c:f>
              <c:numCache/>
            </c:numRef>
          </c:val>
        </c:ser>
        <c:gapWidth val="162"/>
        <c:axId val="36890373"/>
        <c:axId val="63577902"/>
      </c:barChart>
      <c:cat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3689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10. ¿Cómo consideras el conocimiento de Excelworld?</a:t>
            </a:r>
          </a:p>
        </c:rich>
      </c:tx>
      <c:layout>
        <c:manualLayout>
          <c:xMode val="factor"/>
          <c:yMode val="factor"/>
          <c:x val="-0.0507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15"/>
          <c:w val="0.969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Gráficas!$B$16</c:f>
              <c:strCache>
                <c:ptCount val="1"/>
                <c:pt idx="0">
                  <c:v>10. Felicitaciones en relación a instalaciones y comida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Básico</c:v>
              </c:pt>
              <c:pt idx="1">
                <c:v> Promedio</c:v>
              </c:pt>
              <c:pt idx="2">
                <c:v> Intermedio</c:v>
              </c:pt>
              <c:pt idx="3">
                <c:v> Avanzado</c:v>
              </c:pt>
            </c:strLit>
          </c:cat>
          <c:val>
            <c:numRef>
              <c:f>(Gráficas!$G$16,Gráficas!$H$16,Gráficas!$I$16,Gráficas!$J$16)</c:f>
              <c:numCache/>
            </c:numRef>
          </c:val>
        </c:ser>
        <c:gapWidth val="53"/>
        <c:axId val="35330207"/>
        <c:axId val="49536408"/>
      </c:barChart>
      <c:cat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3533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8. ¿Has publicado una consulta en un sitio equivocado?</a:t>
            </a:r>
          </a:p>
        </c:rich>
      </c:tx>
      <c:layout>
        <c:manualLayout>
          <c:xMode val="factor"/>
          <c:yMode val="factor"/>
          <c:x val="0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29325"/>
          <c:w val="0.95275"/>
          <c:h val="0.6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Gráficas!$B$14</c:f>
              <c:strCache>
                <c:ptCount val="1"/>
                <c:pt idx="0">
                  <c:v>8. Felicitaciones en relación a Equipo CEPAVI</c:v>
                </c:pt>
              </c:strCache>
            </c:strRef>
          </c:tx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Si</c:v>
              </c:pt>
              <c:pt idx="1">
                <c:v> No</c:v>
              </c:pt>
            </c:strLit>
          </c:cat>
          <c:val>
            <c:numRef>
              <c:f>(Gráficas!$G$14,Gráficas!$H$14)</c:f>
              <c:numCache/>
            </c:numRef>
          </c:val>
        </c:ser>
        <c:gapWidth val="162"/>
        <c:axId val="43174489"/>
        <c:axId val="53026082"/>
      </c:barChart>
      <c:catAx>
        <c:axId val="4317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4317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95250</xdr:rowOff>
    </xdr:from>
    <xdr:to>
      <xdr:col>1</xdr:col>
      <xdr:colOff>3638550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104775" y="3638550"/>
        <a:ext cx="364807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9525</xdr:rowOff>
    </xdr:from>
    <xdr:to>
      <xdr:col>2</xdr:col>
      <xdr:colOff>0</xdr:colOff>
      <xdr:row>34</xdr:row>
      <xdr:rowOff>47625</xdr:rowOff>
    </xdr:to>
    <xdr:graphicFrame>
      <xdr:nvGraphicFramePr>
        <xdr:cNvPr id="2" name="Chart 3"/>
        <xdr:cNvGraphicFramePr/>
      </xdr:nvGraphicFramePr>
      <xdr:xfrm>
        <a:off x="114300" y="5076825"/>
        <a:ext cx="365760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27</xdr:row>
      <xdr:rowOff>9525</xdr:rowOff>
    </xdr:from>
    <xdr:to>
      <xdr:col>10</xdr:col>
      <xdr:colOff>314325</xdr:colOff>
      <xdr:row>34</xdr:row>
      <xdr:rowOff>47625</xdr:rowOff>
    </xdr:to>
    <xdr:graphicFrame>
      <xdr:nvGraphicFramePr>
        <xdr:cNvPr id="3" name="Chart 4"/>
        <xdr:cNvGraphicFramePr/>
      </xdr:nvGraphicFramePr>
      <xdr:xfrm>
        <a:off x="3867150" y="5076825"/>
        <a:ext cx="3648075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19</xdr:row>
      <xdr:rowOff>95250</xdr:rowOff>
    </xdr:from>
    <xdr:to>
      <xdr:col>10</xdr:col>
      <xdr:colOff>333375</xdr:colOff>
      <xdr:row>26</xdr:row>
      <xdr:rowOff>95250</xdr:rowOff>
    </xdr:to>
    <xdr:graphicFrame>
      <xdr:nvGraphicFramePr>
        <xdr:cNvPr id="4" name="Chart 8"/>
        <xdr:cNvGraphicFramePr/>
      </xdr:nvGraphicFramePr>
      <xdr:xfrm>
        <a:off x="3876675" y="3638550"/>
        <a:ext cx="365760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36</xdr:row>
      <xdr:rowOff>76200</xdr:rowOff>
    </xdr:from>
    <xdr:to>
      <xdr:col>2</xdr:col>
      <xdr:colOff>0</xdr:colOff>
      <xdr:row>43</xdr:row>
      <xdr:rowOff>161925</xdr:rowOff>
    </xdr:to>
    <xdr:graphicFrame>
      <xdr:nvGraphicFramePr>
        <xdr:cNvPr id="5" name="Chart 9"/>
        <xdr:cNvGraphicFramePr/>
      </xdr:nvGraphicFramePr>
      <xdr:xfrm>
        <a:off x="114300" y="6858000"/>
        <a:ext cx="3657600" cy="1419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36</xdr:row>
      <xdr:rowOff>66675</xdr:rowOff>
    </xdr:from>
    <xdr:to>
      <xdr:col>10</xdr:col>
      <xdr:colOff>314325</xdr:colOff>
      <xdr:row>43</xdr:row>
      <xdr:rowOff>161925</xdr:rowOff>
    </xdr:to>
    <xdr:graphicFrame>
      <xdr:nvGraphicFramePr>
        <xdr:cNvPr id="6" name="Chart 10"/>
        <xdr:cNvGraphicFramePr/>
      </xdr:nvGraphicFramePr>
      <xdr:xfrm>
        <a:off x="3857625" y="6848475"/>
        <a:ext cx="3657600" cy="142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45</xdr:row>
      <xdr:rowOff>47625</xdr:rowOff>
    </xdr:from>
    <xdr:to>
      <xdr:col>2</xdr:col>
      <xdr:colOff>9525</xdr:colOff>
      <xdr:row>51</xdr:row>
      <xdr:rowOff>190500</xdr:rowOff>
    </xdr:to>
    <xdr:graphicFrame>
      <xdr:nvGraphicFramePr>
        <xdr:cNvPr id="7" name="Chart 12"/>
        <xdr:cNvGraphicFramePr/>
      </xdr:nvGraphicFramePr>
      <xdr:xfrm>
        <a:off x="123825" y="8543925"/>
        <a:ext cx="3657600" cy="128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85725</xdr:colOff>
      <xdr:row>53</xdr:row>
      <xdr:rowOff>76200</xdr:rowOff>
    </xdr:from>
    <xdr:to>
      <xdr:col>10</xdr:col>
      <xdr:colOff>314325</xdr:colOff>
      <xdr:row>61</xdr:row>
      <xdr:rowOff>95250</xdr:rowOff>
    </xdr:to>
    <xdr:graphicFrame>
      <xdr:nvGraphicFramePr>
        <xdr:cNvPr id="8" name="Chart 14"/>
        <xdr:cNvGraphicFramePr/>
      </xdr:nvGraphicFramePr>
      <xdr:xfrm>
        <a:off x="3857625" y="10096500"/>
        <a:ext cx="3657600" cy="154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85725</xdr:colOff>
      <xdr:row>45</xdr:row>
      <xdr:rowOff>57150</xdr:rowOff>
    </xdr:from>
    <xdr:to>
      <xdr:col>10</xdr:col>
      <xdr:colOff>314325</xdr:colOff>
      <xdr:row>52</xdr:row>
      <xdr:rowOff>0</xdr:rowOff>
    </xdr:to>
    <xdr:graphicFrame>
      <xdr:nvGraphicFramePr>
        <xdr:cNvPr id="9" name="Chart 15"/>
        <xdr:cNvGraphicFramePr/>
      </xdr:nvGraphicFramePr>
      <xdr:xfrm>
        <a:off x="3857625" y="8553450"/>
        <a:ext cx="3657600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53</xdr:row>
      <xdr:rowOff>76200</xdr:rowOff>
    </xdr:from>
    <xdr:to>
      <xdr:col>2</xdr:col>
      <xdr:colOff>9525</xdr:colOff>
      <xdr:row>61</xdr:row>
      <xdr:rowOff>95250</xdr:rowOff>
    </xdr:to>
    <xdr:graphicFrame>
      <xdr:nvGraphicFramePr>
        <xdr:cNvPr id="10" name="Chart 16"/>
        <xdr:cNvGraphicFramePr/>
      </xdr:nvGraphicFramePr>
      <xdr:xfrm>
        <a:off x="123825" y="10096500"/>
        <a:ext cx="3657600" cy="1543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0"/>
  <sheetViews>
    <sheetView showGridLines="0" tabSelected="1" zoomScalePageLayoutView="0" workbookViewId="0" topLeftCell="A4">
      <selection activeCell="F26" sqref="F26"/>
    </sheetView>
  </sheetViews>
  <sheetFormatPr defaultColWidth="9.140625" defaultRowHeight="15"/>
  <cols>
    <col min="1" max="1" width="3.421875" style="0" customWidth="1"/>
    <col min="2" max="2" width="57.421875" style="0" customWidth="1"/>
    <col min="3" max="3" width="9.140625" style="0" hidden="1" customWidth="1"/>
    <col min="4" max="4" width="9.140625" style="1" hidden="1" customWidth="1"/>
    <col min="5" max="6" width="9.140625" style="1" customWidth="1"/>
    <col min="7" max="7" width="6.28125" style="0" customWidth="1"/>
    <col min="8" max="11" width="9.140625" style="0" customWidth="1"/>
    <col min="12" max="12" width="16.421875" style="1" customWidth="1"/>
  </cols>
  <sheetData>
    <row r="1" ht="15">
      <c r="B1" s="52"/>
    </row>
    <row r="3" spans="2:8" ht="24" thickBot="1">
      <c r="B3" s="55" t="s">
        <v>49</v>
      </c>
      <c r="E3" s="53"/>
      <c r="F3" s="53"/>
      <c r="G3" s="54"/>
      <c r="H3" s="54"/>
    </row>
    <row r="4" spans="1:8" ht="47.25" thickTop="1">
      <c r="A4" s="56"/>
      <c r="B4" s="57" t="s">
        <v>50</v>
      </c>
      <c r="C4" s="56"/>
      <c r="D4" s="58"/>
      <c r="E4" s="59"/>
      <c r="F4" s="53"/>
      <c r="G4" s="54"/>
      <c r="H4" s="54"/>
    </row>
    <row r="5" spans="1:8" ht="23.25">
      <c r="A5" s="56"/>
      <c r="B5" s="57" t="s">
        <v>58</v>
      </c>
      <c r="C5" s="56"/>
      <c r="D5" s="58"/>
      <c r="E5" s="59"/>
      <c r="F5" s="53"/>
      <c r="G5" s="54"/>
      <c r="H5" s="54"/>
    </row>
    <row r="6" spans="1:8" ht="23.25">
      <c r="A6" s="56"/>
      <c r="B6" s="57"/>
      <c r="C6" s="56"/>
      <c r="D6" s="58"/>
      <c r="E6" s="59"/>
      <c r="F6" s="53"/>
      <c r="G6" s="54"/>
      <c r="H6" s="54"/>
    </row>
    <row r="7" spans="1:8" ht="15">
      <c r="A7" s="56"/>
      <c r="B7" s="63" t="s">
        <v>59</v>
      </c>
      <c r="C7" s="56"/>
      <c r="D7" s="58"/>
      <c r="E7" s="59"/>
      <c r="F7" s="53"/>
      <c r="G7" s="54"/>
      <c r="H7" s="54"/>
    </row>
    <row r="9" ht="15">
      <c r="B9" s="11" t="s">
        <v>51</v>
      </c>
    </row>
    <row r="10" spans="2:5" ht="15">
      <c r="B10" t="s">
        <v>60</v>
      </c>
      <c r="C10">
        <v>1</v>
      </c>
      <c r="D10" s="1">
        <f>IF($C$10=1,1,0)</f>
        <v>1</v>
      </c>
      <c r="E10" s="6"/>
    </row>
    <row r="11" spans="2:5" ht="15">
      <c r="B11" s="61" t="s">
        <v>53</v>
      </c>
      <c r="D11" s="1">
        <f>IF($C$10=2,1,0)</f>
        <v>0</v>
      </c>
      <c r="E11" s="6"/>
    </row>
    <row r="12" spans="2:6" ht="45">
      <c r="B12" s="56" t="s">
        <v>67</v>
      </c>
      <c r="C12" s="56"/>
      <c r="D12" s="58">
        <f>IF($C$10=3,1,0)</f>
        <v>0</v>
      </c>
      <c r="E12" s="60"/>
      <c r="F12" s="58"/>
    </row>
    <row r="13" spans="4:5" ht="19.5" customHeight="1">
      <c r="D13" s="1">
        <f>IF($C$10=4,1,0)</f>
        <v>0</v>
      </c>
      <c r="E13" s="6"/>
    </row>
    <row r="14" ht="15">
      <c r="B14" s="11" t="s">
        <v>52</v>
      </c>
    </row>
    <row r="15" spans="2:4" ht="15">
      <c r="B15" t="s">
        <v>61</v>
      </c>
      <c r="C15">
        <v>1</v>
      </c>
      <c r="D15" s="1">
        <f>IF($C$15=1,1,0)</f>
        <v>1</v>
      </c>
    </row>
    <row r="16" spans="2:4" ht="15">
      <c r="B16" s="61" t="s">
        <v>54</v>
      </c>
      <c r="D16" s="1">
        <f>IF($C$15=2,1,0)</f>
        <v>0</v>
      </c>
    </row>
    <row r="17" spans="2:4" ht="30">
      <c r="B17" s="56" t="s">
        <v>62</v>
      </c>
      <c r="D17" s="1">
        <f>IF($C$15=3,1,0)</f>
        <v>0</v>
      </c>
    </row>
    <row r="18" ht="15">
      <c r="D18" s="1">
        <f>IF($C$15=4,1,0)</f>
        <v>0</v>
      </c>
    </row>
    <row r="19" ht="12" customHeight="1"/>
    <row r="20" ht="15">
      <c r="B20" s="11" t="s">
        <v>40</v>
      </c>
    </row>
    <row r="21" spans="2:4" ht="15">
      <c r="B21" s="62" t="s">
        <v>64</v>
      </c>
      <c r="C21">
        <v>1</v>
      </c>
      <c r="D21" s="1">
        <f>IF($C$21=1,1,0)</f>
        <v>1</v>
      </c>
    </row>
    <row r="22" spans="2:4" ht="15">
      <c r="B22" s="61" t="s">
        <v>55</v>
      </c>
      <c r="D22" s="1">
        <f>IF($C$21=2,1,0)</f>
        <v>0</v>
      </c>
    </row>
    <row r="23" spans="2:4" ht="30">
      <c r="B23" s="56" t="s">
        <v>63</v>
      </c>
      <c r="D23" s="1">
        <f>IF($C$21=3,1,0)</f>
        <v>0</v>
      </c>
    </row>
    <row r="24" ht="15">
      <c r="D24" s="1">
        <f>IF($C$21=4,1,0)</f>
        <v>0</v>
      </c>
    </row>
    <row r="25" ht="12" customHeight="1"/>
    <row r="26" spans="2:4" ht="15">
      <c r="B26" s="12" t="s">
        <v>57</v>
      </c>
      <c r="C26">
        <v>1</v>
      </c>
      <c r="D26" s="1">
        <f>IF($C$26=1,1,0)</f>
        <v>1</v>
      </c>
    </row>
    <row r="27" spans="2:4" ht="15">
      <c r="B27" t="s">
        <v>65</v>
      </c>
      <c r="C27">
        <v>1</v>
      </c>
      <c r="D27" s="1">
        <f>IF($C$27=1,1,0)</f>
        <v>1</v>
      </c>
    </row>
    <row r="28" spans="2:4" ht="15">
      <c r="B28" s="61" t="s">
        <v>56</v>
      </c>
      <c r="D28" s="1">
        <f>IF($C$27=2,1,0)</f>
        <v>0</v>
      </c>
    </row>
    <row r="29" spans="2:4" ht="45">
      <c r="B29" s="56" t="s">
        <v>66</v>
      </c>
      <c r="D29" s="1">
        <f>IF($C$27=3,1,0)</f>
        <v>0</v>
      </c>
    </row>
    <row r="30" ht="15">
      <c r="D30" s="1">
        <f>IF($C$27=4,1,0)</f>
        <v>0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P19"/>
  <sheetViews>
    <sheetView showGridLines="0" zoomScalePageLayoutView="0" workbookViewId="0" topLeftCell="A1">
      <selection activeCell="J12" sqref="J12"/>
    </sheetView>
  </sheetViews>
  <sheetFormatPr defaultColWidth="9.140625" defaultRowHeight="15"/>
  <cols>
    <col min="1" max="1" width="1.7109375" style="0" customWidth="1"/>
    <col min="2" max="2" width="54.8515625" style="0" customWidth="1"/>
    <col min="3" max="6" width="6.421875" style="1" customWidth="1"/>
    <col min="7" max="10" width="6.421875" style="0" customWidth="1"/>
    <col min="11" max="11" width="8.140625" style="0" customWidth="1"/>
    <col min="12" max="12" width="3.57421875" style="0" customWidth="1"/>
    <col min="13" max="16" width="4.8515625" style="0" customWidth="1"/>
  </cols>
  <sheetData>
    <row r="1" ht="7.5" customHeight="1"/>
    <row r="2" spans="3:7" ht="18" customHeight="1">
      <c r="C2" s="73" t="s">
        <v>23</v>
      </c>
      <c r="D2" s="73"/>
      <c r="E2" s="73"/>
      <c r="F2" s="74"/>
      <c r="G2" s="13">
        <v>15</v>
      </c>
    </row>
    <row r="3" ht="9" customHeight="1"/>
    <row r="4" ht="9" customHeight="1" thickBot="1"/>
    <row r="5" spans="2:16" ht="17.25" customHeight="1" thickBot="1" thickTop="1">
      <c r="B5" s="67" t="s">
        <v>25</v>
      </c>
      <c r="C5" s="64" t="s">
        <v>27</v>
      </c>
      <c r="D5" s="65"/>
      <c r="E5" s="65"/>
      <c r="F5" s="66"/>
      <c r="G5" s="69" t="s">
        <v>24</v>
      </c>
      <c r="H5" s="70"/>
      <c r="I5" s="70"/>
      <c r="J5" s="71"/>
      <c r="M5" s="9"/>
      <c r="N5" s="9"/>
      <c r="O5" s="9"/>
      <c r="P5" s="9"/>
    </row>
    <row r="6" spans="2:16" ht="13.5" customHeight="1" thickBot="1" thickTop="1">
      <c r="B6" s="68"/>
      <c r="C6" s="20">
        <v>1</v>
      </c>
      <c r="D6" s="14">
        <v>2</v>
      </c>
      <c r="E6" s="14">
        <v>3</v>
      </c>
      <c r="F6" s="21">
        <v>4</v>
      </c>
      <c r="G6" s="33">
        <v>1</v>
      </c>
      <c r="H6" s="34">
        <v>2</v>
      </c>
      <c r="I6" s="34">
        <v>3</v>
      </c>
      <c r="J6" s="39">
        <v>4</v>
      </c>
      <c r="M6" s="10"/>
      <c r="N6" s="10"/>
      <c r="O6" s="10"/>
      <c r="P6" s="10"/>
    </row>
    <row r="7" spans="2:11" ht="16.5" customHeight="1" thickBot="1" thickTop="1">
      <c r="B7" s="18" t="s">
        <v>39</v>
      </c>
      <c r="C7" s="22">
        <f>'Preguntas No.1-2'!C2</f>
        <v>3</v>
      </c>
      <c r="D7" s="15">
        <f>'Preguntas No.1-2'!D2</f>
        <v>4</v>
      </c>
      <c r="E7" s="15">
        <f>'Preguntas No.1-2'!E2</f>
        <v>5</v>
      </c>
      <c r="F7" s="23">
        <f>'Preguntas No.1-2'!F2</f>
        <v>3</v>
      </c>
      <c r="G7" s="32">
        <f>IF(G2="","",C7/$G$2)</f>
        <v>0.2</v>
      </c>
      <c r="H7" s="35">
        <f>IF(G2="","",D7/$G$2)</f>
        <v>0.26666666666666666</v>
      </c>
      <c r="I7" s="35">
        <f>IF(G2="","",E7/$G$2)</f>
        <v>0.3333333333333333</v>
      </c>
      <c r="J7" s="40">
        <f>IF(G2="","",F7/$G$2)</f>
        <v>0.2</v>
      </c>
      <c r="K7" s="2"/>
    </row>
    <row r="8" spans="2:11" ht="16.5" customHeight="1" thickBot="1" thickTop="1">
      <c r="B8" s="18" t="s">
        <v>48</v>
      </c>
      <c r="C8" s="22">
        <f>'Preguntas No.1-2'!I2</f>
        <v>5</v>
      </c>
      <c r="D8" s="15">
        <f>'Preguntas No.1-2'!J2</f>
        <v>2</v>
      </c>
      <c r="E8" s="15">
        <f>'Preguntas No.1-2'!K2</f>
        <v>3</v>
      </c>
      <c r="F8" s="23">
        <f>'Preguntas No.1-2'!L2</f>
        <v>5</v>
      </c>
      <c r="G8" s="30">
        <f>IF(G2="","",C8/$G$2)</f>
        <v>0.3333333333333333</v>
      </c>
      <c r="H8" s="36">
        <f>IF(G2="","",D8/$G$2)</f>
        <v>0.13333333333333333</v>
      </c>
      <c r="I8" s="36">
        <f>IF(G2="","",E8/$G$2)</f>
        <v>0.2</v>
      </c>
      <c r="J8" s="41">
        <f>IF(G2="","",F8/$G$2)</f>
        <v>0.3333333333333333</v>
      </c>
      <c r="K8" s="2"/>
    </row>
    <row r="9" spans="2:11" ht="16.5" customHeight="1" thickBot="1" thickTop="1">
      <c r="B9" s="18" t="s">
        <v>40</v>
      </c>
      <c r="C9" s="22">
        <f>'Preguntas No.3-4'!C2</f>
        <v>5</v>
      </c>
      <c r="D9" s="15">
        <f>'Preguntas No.3-4'!D2</f>
        <v>1</v>
      </c>
      <c r="E9" s="15">
        <f>'Preguntas No.3-4'!E2</f>
        <v>6</v>
      </c>
      <c r="F9" s="23">
        <f>'Preguntas No.3-4'!F2</f>
        <v>3</v>
      </c>
      <c r="G9" s="30">
        <f>IF(G2="","",C9/$G$2)</f>
        <v>0.3333333333333333</v>
      </c>
      <c r="H9" s="36">
        <f>IF(G2="","",D9/$G$2)</f>
        <v>0.06666666666666667</v>
      </c>
      <c r="I9" s="36">
        <f>IF(G2="","",E9/$G$2)</f>
        <v>0.4</v>
      </c>
      <c r="J9" s="41">
        <f>IF(G2="","",F9/$G$2)</f>
        <v>0.2</v>
      </c>
      <c r="K9" s="2"/>
    </row>
    <row r="10" spans="2:11" ht="16.5" customHeight="1" thickBot="1" thickTop="1">
      <c r="B10" s="18" t="s">
        <v>41</v>
      </c>
      <c r="C10" s="22">
        <f>'Preguntas No.3-4'!I2</f>
        <v>5</v>
      </c>
      <c r="D10" s="15">
        <f>'Preguntas No.3-4'!J2</f>
        <v>7</v>
      </c>
      <c r="E10" s="15">
        <f>'Preguntas No.3-4'!K2</f>
        <v>2</v>
      </c>
      <c r="F10" s="23">
        <f>'Preguntas No.3-4'!L2</f>
        <v>1</v>
      </c>
      <c r="G10" s="30">
        <f>IF(G2="","",C10/$G$2)</f>
        <v>0.3333333333333333</v>
      </c>
      <c r="H10" s="36">
        <f>IF(G2="","",D10/$G$2)</f>
        <v>0.4666666666666667</v>
      </c>
      <c r="I10" s="36">
        <f>IF(G2="","",E10/$G$2)</f>
        <v>0.13333333333333333</v>
      </c>
      <c r="J10" s="41">
        <f>IF(G2="","",F10/$G$2)</f>
        <v>0.06666666666666667</v>
      </c>
      <c r="K10" s="2"/>
    </row>
    <row r="11" spans="2:11" ht="16.5" customHeight="1" thickBot="1" thickTop="1">
      <c r="B11" s="18" t="s">
        <v>42</v>
      </c>
      <c r="C11" s="22">
        <f>'Preguntas No.5-6'!C2</f>
        <v>5</v>
      </c>
      <c r="D11" s="15">
        <f>'Preguntas No.5-6'!D2</f>
        <v>1</v>
      </c>
      <c r="E11" s="15">
        <f>'Preguntas No.5-6'!E2</f>
        <v>7</v>
      </c>
      <c r="F11" s="23">
        <f>'Preguntas No.5-6'!F2</f>
        <v>2</v>
      </c>
      <c r="G11" s="30">
        <f>IF(G2="","",C11/$G$2)</f>
        <v>0.3333333333333333</v>
      </c>
      <c r="H11" s="36">
        <f>IF(G2="","",D11/$G$2)</f>
        <v>0.06666666666666667</v>
      </c>
      <c r="I11" s="36">
        <f>IF(G2="","",E11/$G$2)</f>
        <v>0.4666666666666667</v>
      </c>
      <c r="J11" s="41">
        <f>IF(G2="","",F11/$G$2)</f>
        <v>0.13333333333333333</v>
      </c>
      <c r="K11" s="2"/>
    </row>
    <row r="12" spans="2:11" ht="16.5" customHeight="1" thickBot="1" thickTop="1">
      <c r="B12" s="18" t="s">
        <v>44</v>
      </c>
      <c r="C12" s="22">
        <f>'Preguntas No.5-6'!I2</f>
        <v>5</v>
      </c>
      <c r="D12" s="15">
        <f>'Preguntas No.5-6'!J2</f>
        <v>1</v>
      </c>
      <c r="E12" s="15">
        <f>'Preguntas No.5-6'!K2</f>
        <v>3</v>
      </c>
      <c r="F12" s="23">
        <f>'Preguntas No.5-6'!L2</f>
        <v>6</v>
      </c>
      <c r="G12" s="30">
        <f>IF(G2="","",C12/$G$2)</f>
        <v>0.3333333333333333</v>
      </c>
      <c r="H12" s="36">
        <f>IF(G2="","",D12/$G$2)</f>
        <v>0.06666666666666667</v>
      </c>
      <c r="I12" s="36">
        <f>IF(G2="","",E12/$G$2)</f>
        <v>0.2</v>
      </c>
      <c r="J12" s="41">
        <f>IF(G2="","",F12/$G$2)</f>
        <v>0.4</v>
      </c>
      <c r="K12" s="2"/>
    </row>
    <row r="13" spans="2:11" ht="16.5" customHeight="1" thickBot="1" thickTop="1">
      <c r="B13" s="18" t="s">
        <v>43</v>
      </c>
      <c r="C13" s="24">
        <f>'Preguntas No.7-8'!C2</f>
        <v>5</v>
      </c>
      <c r="D13" s="16">
        <f>'Preguntas No.7-8'!D2</f>
        <v>10</v>
      </c>
      <c r="E13" s="17"/>
      <c r="F13" s="25"/>
      <c r="G13" s="31">
        <f>IF(G2="","",C13/$G$2)</f>
        <v>0.3333333333333333</v>
      </c>
      <c r="H13" s="36">
        <f>IF(G2="","",D13/$G$2)</f>
        <v>0.6666666666666666</v>
      </c>
      <c r="I13" s="37"/>
      <c r="J13" s="42"/>
      <c r="K13" s="2"/>
    </row>
    <row r="14" spans="2:11" ht="16.5" customHeight="1" thickBot="1" thickTop="1">
      <c r="B14" s="18" t="s">
        <v>45</v>
      </c>
      <c r="C14" s="24">
        <f>'Preguntas No.7-8'!G2</f>
        <v>6</v>
      </c>
      <c r="D14" s="16">
        <f>'Preguntas No.7-8'!H2</f>
        <v>9</v>
      </c>
      <c r="E14" s="17"/>
      <c r="F14" s="25"/>
      <c r="G14" s="31">
        <f>IF(G2="","",C14/$G$2)</f>
        <v>0.4</v>
      </c>
      <c r="H14" s="36">
        <f>IF(G2="","",D14/$G$2)</f>
        <v>0.6</v>
      </c>
      <c r="I14" s="37"/>
      <c r="J14" s="42"/>
      <c r="K14" s="2"/>
    </row>
    <row r="15" spans="2:11" ht="16.5" customHeight="1" thickBot="1" thickTop="1">
      <c r="B15" s="18" t="s">
        <v>46</v>
      </c>
      <c r="C15" s="24">
        <f>'Preguntas No.9-10'!C2</f>
        <v>9</v>
      </c>
      <c r="D15" s="16">
        <f>'Preguntas No.9-10'!D2</f>
        <v>7</v>
      </c>
      <c r="E15" s="17"/>
      <c r="F15" s="25"/>
      <c r="G15" s="31">
        <f>IF(G2="","",C15/$G$2)</f>
        <v>0.6</v>
      </c>
      <c r="H15" s="36">
        <f>IF(G2="","",D15/$G$2)</f>
        <v>0.4666666666666667</v>
      </c>
      <c r="I15" s="37"/>
      <c r="J15" s="42"/>
      <c r="K15" s="2"/>
    </row>
    <row r="16" spans="2:11" ht="16.5" customHeight="1" thickBot="1" thickTop="1">
      <c r="B16" s="18" t="s">
        <v>47</v>
      </c>
      <c r="C16" s="24">
        <f>'Preguntas No.9-10'!G2</f>
        <v>2</v>
      </c>
      <c r="D16" s="16">
        <f>'Preguntas No.9-10'!H2</f>
        <v>2</v>
      </c>
      <c r="E16" s="16">
        <f>'Preguntas No.9-10'!I2</f>
        <v>2</v>
      </c>
      <c r="F16" s="26">
        <f>'Preguntas No.9-10'!J2</f>
        <v>9</v>
      </c>
      <c r="G16" s="31">
        <f>IF(G2="","",C16/$G$2)</f>
        <v>0.13333333333333333</v>
      </c>
      <c r="H16" s="36">
        <f>IF(G2="","",D16/$G$2)</f>
        <v>0.13333333333333333</v>
      </c>
      <c r="I16" s="38">
        <f>IF(G2="","",E16/$G$2)</f>
        <v>0.13333333333333333</v>
      </c>
      <c r="J16" s="41" t="e">
        <f>IF(G2="","",B16F16/$G$2)</f>
        <v>#NAME?</v>
      </c>
      <c r="K16" s="2"/>
    </row>
    <row r="17" spans="2:10" ht="15.75" thickBot="1">
      <c r="B17" s="19"/>
      <c r="C17" s="27"/>
      <c r="D17" s="28"/>
      <c r="E17" s="28"/>
      <c r="F17" s="29"/>
      <c r="G17" s="43"/>
      <c r="H17" s="44"/>
      <c r="I17" s="44"/>
      <c r="J17" s="45"/>
    </row>
    <row r="18" spans="2:10" ht="9" customHeight="1" thickTop="1">
      <c r="B18" s="3"/>
      <c r="C18" s="4"/>
      <c r="D18" s="4"/>
      <c r="E18" s="4"/>
      <c r="F18" s="4"/>
      <c r="G18" s="5"/>
      <c r="H18" s="5"/>
      <c r="I18" s="5"/>
      <c r="J18" s="5"/>
    </row>
    <row r="19" spans="2:11" ht="15">
      <c r="B19" s="72" t="s">
        <v>26</v>
      </c>
      <c r="C19" s="72"/>
      <c r="D19" s="72"/>
      <c r="E19" s="72"/>
      <c r="F19" s="72"/>
      <c r="G19" s="72"/>
      <c r="H19" s="72"/>
      <c r="I19" s="72"/>
      <c r="J19" s="72"/>
      <c r="K19" s="72"/>
    </row>
  </sheetData>
  <sheetProtection/>
  <mergeCells count="5">
    <mergeCell ref="C5:F5"/>
    <mergeCell ref="B5:B6"/>
    <mergeCell ref="G5:J5"/>
    <mergeCell ref="B19:K19"/>
    <mergeCell ref="C2:F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L20"/>
  <sheetViews>
    <sheetView showGridLines="0" zoomScalePageLayoutView="0" workbookViewId="0" topLeftCell="A1">
      <selection activeCell="B4" sqref="B4:B5"/>
    </sheetView>
  </sheetViews>
  <sheetFormatPr defaultColWidth="9.140625" defaultRowHeight="15"/>
  <cols>
    <col min="1" max="1" width="1.7109375" style="0" customWidth="1"/>
    <col min="2" max="2" width="19.00390625" style="0" customWidth="1"/>
    <col min="3" max="3" width="6.00390625" style="6" bestFit="1" customWidth="1"/>
    <col min="4" max="4" width="5.57421875" style="6" bestFit="1" customWidth="1"/>
    <col min="5" max="5" width="8.7109375" style="6" bestFit="1" customWidth="1"/>
    <col min="6" max="6" width="7.8515625" style="6" bestFit="1" customWidth="1"/>
    <col min="7" max="7" width="1.7109375" style="0" customWidth="1"/>
    <col min="8" max="8" width="23.8515625" style="0" customWidth="1"/>
    <col min="9" max="9" width="5.421875" style="1" bestFit="1" customWidth="1"/>
    <col min="10" max="10" width="6.8515625" style="1" bestFit="1" customWidth="1"/>
    <col min="11" max="11" width="10.00390625" style="1" bestFit="1" customWidth="1"/>
    <col min="12" max="12" width="9.8515625" style="1" bestFit="1" customWidth="1"/>
  </cols>
  <sheetData>
    <row r="1" spans="3:12" ht="15">
      <c r="C1" s="75" t="s">
        <v>28</v>
      </c>
      <c r="D1" s="75"/>
      <c r="E1" s="75"/>
      <c r="F1" s="75"/>
      <c r="I1" s="75" t="s">
        <v>28</v>
      </c>
      <c r="J1" s="75"/>
      <c r="K1" s="75"/>
      <c r="L1" s="75"/>
    </row>
    <row r="2" spans="3:12" ht="15">
      <c r="C2" s="7">
        <f>SUM(C6:C9998)</f>
        <v>3</v>
      </c>
      <c r="D2" s="7">
        <f>SUM(D6:D9998)</f>
        <v>4</v>
      </c>
      <c r="E2" s="7">
        <f>SUM(E6:E9998)</f>
        <v>5</v>
      </c>
      <c r="F2" s="7">
        <f>SUM(F6:F9998)</f>
        <v>3</v>
      </c>
      <c r="I2" s="7">
        <f>SUM(I6:I9998)</f>
        <v>5</v>
      </c>
      <c r="J2" s="7">
        <f>SUM(J6:J9998)</f>
        <v>2</v>
      </c>
      <c r="K2" s="7">
        <f>SUM(K6:K9998)</f>
        <v>3</v>
      </c>
      <c r="L2" s="7">
        <f>SUM(L6:L9998)</f>
        <v>5</v>
      </c>
    </row>
    <row r="3" spans="9:12" ht="15">
      <c r="I3" s="6"/>
      <c r="J3" s="6"/>
      <c r="K3" s="6"/>
      <c r="L3" s="6"/>
    </row>
    <row r="4" spans="2:12" ht="15" customHeight="1">
      <c r="B4" s="76" t="s">
        <v>38</v>
      </c>
      <c r="C4" s="46" t="s">
        <v>0</v>
      </c>
      <c r="D4" s="46" t="s">
        <v>1</v>
      </c>
      <c r="E4" s="46" t="s">
        <v>2</v>
      </c>
      <c r="F4" s="46" t="s">
        <v>3</v>
      </c>
      <c r="H4" s="76" t="s">
        <v>29</v>
      </c>
      <c r="I4" s="48" t="s">
        <v>4</v>
      </c>
      <c r="J4" s="48" t="s">
        <v>5</v>
      </c>
      <c r="K4" s="48" t="s">
        <v>6</v>
      </c>
      <c r="L4" s="48" t="s">
        <v>8</v>
      </c>
    </row>
    <row r="5" spans="2:12" ht="33.75" customHeight="1">
      <c r="B5" s="77"/>
      <c r="C5" s="47">
        <v>1</v>
      </c>
      <c r="D5" s="47">
        <v>2</v>
      </c>
      <c r="E5" s="47">
        <v>3</v>
      </c>
      <c r="F5" s="47">
        <v>4</v>
      </c>
      <c r="H5" s="77"/>
      <c r="I5" s="47">
        <v>1</v>
      </c>
      <c r="J5" s="47">
        <v>2</v>
      </c>
      <c r="K5" s="47">
        <v>3</v>
      </c>
      <c r="L5" s="47">
        <v>4</v>
      </c>
    </row>
    <row r="6" spans="3:12" ht="15">
      <c r="C6" s="8">
        <v>0</v>
      </c>
      <c r="D6" s="8">
        <v>1</v>
      </c>
      <c r="E6" s="8">
        <v>0</v>
      </c>
      <c r="F6" s="8">
        <v>0</v>
      </c>
      <c r="I6" s="1">
        <v>0</v>
      </c>
      <c r="J6" s="1">
        <v>0</v>
      </c>
      <c r="K6" s="1">
        <v>1</v>
      </c>
      <c r="L6" s="1">
        <v>0</v>
      </c>
    </row>
    <row r="7" spans="3:12" ht="15">
      <c r="C7" s="6">
        <v>1</v>
      </c>
      <c r="D7" s="6">
        <v>0</v>
      </c>
      <c r="E7" s="6">
        <v>0</v>
      </c>
      <c r="F7" s="6">
        <v>0</v>
      </c>
      <c r="I7" s="1">
        <v>1</v>
      </c>
      <c r="J7" s="1">
        <v>0</v>
      </c>
      <c r="K7" s="1">
        <v>0</v>
      </c>
      <c r="L7" s="1">
        <v>0</v>
      </c>
    </row>
    <row r="8" spans="3:12" ht="15">
      <c r="C8" s="6">
        <v>1</v>
      </c>
      <c r="D8" s="6">
        <v>0</v>
      </c>
      <c r="E8" s="6">
        <v>0</v>
      </c>
      <c r="F8" s="6">
        <v>0</v>
      </c>
      <c r="I8" s="1">
        <v>0</v>
      </c>
      <c r="J8" s="1">
        <v>0</v>
      </c>
      <c r="K8" s="1">
        <v>0</v>
      </c>
      <c r="L8" s="1">
        <v>1</v>
      </c>
    </row>
    <row r="9" spans="3:12" ht="15">
      <c r="C9" s="6">
        <v>0</v>
      </c>
      <c r="D9" s="6">
        <v>0</v>
      </c>
      <c r="E9" s="6">
        <v>1</v>
      </c>
      <c r="F9" s="6">
        <v>0</v>
      </c>
      <c r="I9" s="1">
        <v>0</v>
      </c>
      <c r="J9" s="1">
        <v>1</v>
      </c>
      <c r="K9" s="1">
        <v>0</v>
      </c>
      <c r="L9" s="1">
        <v>0</v>
      </c>
    </row>
    <row r="10" spans="3:12" ht="15">
      <c r="C10" s="6">
        <v>0</v>
      </c>
      <c r="D10" s="6">
        <v>0</v>
      </c>
      <c r="E10" s="6">
        <v>1</v>
      </c>
      <c r="F10" s="6">
        <v>0</v>
      </c>
      <c r="I10" s="1">
        <v>0</v>
      </c>
      <c r="J10" s="1">
        <v>0</v>
      </c>
      <c r="K10" s="1">
        <v>1</v>
      </c>
      <c r="L10" s="1">
        <v>0</v>
      </c>
    </row>
    <row r="11" spans="3:12" ht="15">
      <c r="C11" s="6">
        <v>0</v>
      </c>
      <c r="D11" s="6">
        <v>0</v>
      </c>
      <c r="E11" s="6">
        <v>0</v>
      </c>
      <c r="F11" s="6">
        <v>1</v>
      </c>
      <c r="I11" s="1">
        <v>1</v>
      </c>
      <c r="J11" s="1">
        <v>0</v>
      </c>
      <c r="K11" s="1">
        <v>0</v>
      </c>
      <c r="L11" s="1">
        <v>0</v>
      </c>
    </row>
    <row r="12" spans="3:12" ht="15">
      <c r="C12" s="6">
        <v>0</v>
      </c>
      <c r="D12" s="6">
        <v>0</v>
      </c>
      <c r="E12" s="6">
        <v>0</v>
      </c>
      <c r="F12" s="6">
        <v>1</v>
      </c>
      <c r="I12" s="1">
        <v>1</v>
      </c>
      <c r="J12" s="1">
        <v>0</v>
      </c>
      <c r="K12" s="1">
        <v>0</v>
      </c>
      <c r="L12" s="1">
        <v>0</v>
      </c>
    </row>
    <row r="13" spans="3:12" ht="15">
      <c r="C13" s="6">
        <v>0</v>
      </c>
      <c r="D13" s="6">
        <v>0</v>
      </c>
      <c r="E13" s="6">
        <v>0</v>
      </c>
      <c r="F13" s="6">
        <v>1</v>
      </c>
      <c r="I13" s="1">
        <v>1</v>
      </c>
      <c r="J13" s="1">
        <v>0</v>
      </c>
      <c r="K13" s="1">
        <v>0</v>
      </c>
      <c r="L13" s="1">
        <v>0</v>
      </c>
    </row>
    <row r="14" spans="3:12" ht="15">
      <c r="C14" s="6">
        <v>0</v>
      </c>
      <c r="D14" s="6">
        <v>1</v>
      </c>
      <c r="E14" s="6">
        <v>0</v>
      </c>
      <c r="F14" s="6">
        <v>0</v>
      </c>
      <c r="I14" s="1">
        <v>0</v>
      </c>
      <c r="J14" s="1">
        <v>1</v>
      </c>
      <c r="K14" s="1">
        <v>0</v>
      </c>
      <c r="L14" s="1">
        <v>0</v>
      </c>
    </row>
    <row r="15" spans="3:12" ht="15">
      <c r="C15" s="6">
        <v>0</v>
      </c>
      <c r="D15" s="6">
        <v>1</v>
      </c>
      <c r="E15" s="6">
        <v>0</v>
      </c>
      <c r="F15" s="6">
        <v>0</v>
      </c>
      <c r="I15" s="1">
        <v>0</v>
      </c>
      <c r="J15" s="1">
        <v>0</v>
      </c>
      <c r="K15" s="1">
        <v>1</v>
      </c>
      <c r="L15" s="1">
        <v>0</v>
      </c>
    </row>
    <row r="16" spans="3:12" ht="15">
      <c r="C16" s="6">
        <v>1</v>
      </c>
      <c r="D16" s="6">
        <v>0</v>
      </c>
      <c r="E16" s="6">
        <v>0</v>
      </c>
      <c r="F16" s="6">
        <v>0</v>
      </c>
      <c r="I16" s="1">
        <v>1</v>
      </c>
      <c r="J16" s="1">
        <v>0</v>
      </c>
      <c r="K16" s="1">
        <v>0</v>
      </c>
      <c r="L16" s="1">
        <v>0</v>
      </c>
    </row>
    <row r="17" spans="3:12" ht="15">
      <c r="C17" s="6">
        <v>0</v>
      </c>
      <c r="D17" s="6">
        <v>1</v>
      </c>
      <c r="E17" s="6">
        <v>0</v>
      </c>
      <c r="F17" s="6">
        <v>0</v>
      </c>
      <c r="I17" s="1">
        <v>0</v>
      </c>
      <c r="J17" s="1">
        <v>0</v>
      </c>
      <c r="K17" s="1">
        <v>0</v>
      </c>
      <c r="L17" s="1">
        <v>1</v>
      </c>
    </row>
    <row r="18" spans="3:12" ht="15">
      <c r="C18" s="6">
        <v>0</v>
      </c>
      <c r="D18" s="6">
        <v>0</v>
      </c>
      <c r="E18" s="6">
        <v>1</v>
      </c>
      <c r="F18" s="6">
        <v>0</v>
      </c>
      <c r="I18" s="1">
        <v>0</v>
      </c>
      <c r="J18" s="1">
        <v>0</v>
      </c>
      <c r="K18" s="1">
        <v>0</v>
      </c>
      <c r="L18" s="1">
        <v>1</v>
      </c>
    </row>
    <row r="19" spans="3:12" ht="15">
      <c r="C19" s="6">
        <v>0</v>
      </c>
      <c r="D19" s="6">
        <v>0</v>
      </c>
      <c r="E19" s="6">
        <v>1</v>
      </c>
      <c r="F19" s="6">
        <v>0</v>
      </c>
      <c r="I19" s="1">
        <v>0</v>
      </c>
      <c r="J19" s="1">
        <v>0</v>
      </c>
      <c r="K19" s="1">
        <v>0</v>
      </c>
      <c r="L19" s="1">
        <v>1</v>
      </c>
    </row>
    <row r="20" spans="3:12" ht="15">
      <c r="C20" s="6">
        <v>0</v>
      </c>
      <c r="D20" s="6">
        <v>0</v>
      </c>
      <c r="E20" s="6">
        <v>1</v>
      </c>
      <c r="F20" s="6">
        <v>0</v>
      </c>
      <c r="I20" s="1">
        <v>0</v>
      </c>
      <c r="J20" s="1">
        <v>0</v>
      </c>
      <c r="K20" s="1">
        <v>0</v>
      </c>
      <c r="L20" s="1">
        <v>1</v>
      </c>
    </row>
  </sheetData>
  <sheetProtection/>
  <mergeCells count="4">
    <mergeCell ref="C1:F1"/>
    <mergeCell ref="I1:L1"/>
    <mergeCell ref="H4:H5"/>
    <mergeCell ref="B4:B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L20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1.7109375" style="0" customWidth="1"/>
    <col min="2" max="2" width="19.00390625" style="0" customWidth="1"/>
    <col min="3" max="3" width="10.421875" style="6" bestFit="1" customWidth="1"/>
    <col min="4" max="4" width="6.7109375" style="6" bestFit="1" customWidth="1"/>
    <col min="5" max="5" width="7.28125" style="6" bestFit="1" customWidth="1"/>
    <col min="6" max="6" width="7.8515625" style="6" bestFit="1" customWidth="1"/>
    <col min="7" max="7" width="1.7109375" style="0" customWidth="1"/>
    <col min="8" max="8" width="23.8515625" style="0" customWidth="1"/>
    <col min="9" max="9" width="6.140625" style="1" customWidth="1"/>
    <col min="10" max="10" width="11.8515625" style="1" bestFit="1" customWidth="1"/>
    <col min="11" max="11" width="12.7109375" style="1" bestFit="1" customWidth="1"/>
    <col min="12" max="12" width="12.7109375" style="1" customWidth="1"/>
  </cols>
  <sheetData>
    <row r="1" spans="3:12" ht="15">
      <c r="C1" s="75" t="s">
        <v>28</v>
      </c>
      <c r="D1" s="75"/>
      <c r="E1" s="75"/>
      <c r="F1" s="75"/>
      <c r="I1" s="75" t="s">
        <v>28</v>
      </c>
      <c r="J1" s="75"/>
      <c r="K1" s="75"/>
      <c r="L1" s="75"/>
    </row>
    <row r="2" spans="3:12" ht="15">
      <c r="C2" s="7">
        <f>SUM(C6:C9998)</f>
        <v>5</v>
      </c>
      <c r="D2" s="7">
        <f>SUM(D6:D9998)</f>
        <v>1</v>
      </c>
      <c r="E2" s="7">
        <f>SUM(E6:E9998)</f>
        <v>6</v>
      </c>
      <c r="F2" s="7">
        <f>SUM(F6:F9998)</f>
        <v>3</v>
      </c>
      <c r="I2" s="7">
        <f>SUM(I6:I9998)</f>
        <v>5</v>
      </c>
      <c r="J2" s="7">
        <f>SUM(J6:J9998)</f>
        <v>7</v>
      </c>
      <c r="K2" s="7">
        <f>SUM(K6:K9998)</f>
        <v>2</v>
      </c>
      <c r="L2" s="7">
        <f>SUM(L6:L9998)</f>
        <v>1</v>
      </c>
    </row>
    <row r="3" spans="9:12" ht="15">
      <c r="I3" s="6"/>
      <c r="J3" s="6"/>
      <c r="K3" s="6"/>
      <c r="L3" s="6"/>
    </row>
    <row r="4" spans="2:12" ht="15" customHeight="1">
      <c r="B4" s="76" t="s">
        <v>33</v>
      </c>
      <c r="C4" s="49" t="s">
        <v>10</v>
      </c>
      <c r="D4" s="49" t="s">
        <v>7</v>
      </c>
      <c r="E4" s="49" t="s">
        <v>11</v>
      </c>
      <c r="F4" s="49" t="s">
        <v>12</v>
      </c>
      <c r="H4" s="76" t="s">
        <v>30</v>
      </c>
      <c r="I4" s="48" t="s">
        <v>4</v>
      </c>
      <c r="J4" s="48" t="s">
        <v>13</v>
      </c>
      <c r="K4" s="48" t="s">
        <v>14</v>
      </c>
      <c r="L4" s="48" t="s">
        <v>15</v>
      </c>
    </row>
    <row r="5" spans="2:12" ht="15">
      <c r="B5" s="78"/>
      <c r="C5" s="50">
        <v>1</v>
      </c>
      <c r="D5" s="47">
        <v>2</v>
      </c>
      <c r="E5" s="47">
        <v>3</v>
      </c>
      <c r="F5" s="47">
        <v>4</v>
      </c>
      <c r="H5" s="77"/>
      <c r="I5" s="47">
        <v>1</v>
      </c>
      <c r="J5" s="47">
        <v>2</v>
      </c>
      <c r="K5" s="47">
        <v>3</v>
      </c>
      <c r="L5" s="47">
        <v>4</v>
      </c>
    </row>
    <row r="6" spans="2:12" ht="15" customHeight="1">
      <c r="B6" s="78"/>
      <c r="C6" s="6">
        <v>0</v>
      </c>
      <c r="D6" s="6">
        <v>0</v>
      </c>
      <c r="E6" s="6">
        <v>1</v>
      </c>
      <c r="F6" s="6">
        <v>0</v>
      </c>
      <c r="I6" s="1">
        <v>0</v>
      </c>
      <c r="J6" s="1">
        <v>1</v>
      </c>
      <c r="K6" s="1">
        <v>0</v>
      </c>
      <c r="L6" s="1">
        <v>0</v>
      </c>
    </row>
    <row r="7" spans="2:12" ht="15">
      <c r="B7" s="77"/>
      <c r="C7" s="6">
        <v>0</v>
      </c>
      <c r="D7" s="6">
        <v>1</v>
      </c>
      <c r="E7" s="6">
        <v>0</v>
      </c>
      <c r="F7" s="6">
        <v>0</v>
      </c>
      <c r="I7" s="1">
        <v>1</v>
      </c>
      <c r="J7" s="1">
        <v>0</v>
      </c>
      <c r="K7" s="1">
        <v>0</v>
      </c>
      <c r="L7" s="1">
        <v>0</v>
      </c>
    </row>
    <row r="8" spans="3:12" ht="15">
      <c r="C8" s="6">
        <v>1</v>
      </c>
      <c r="D8" s="6">
        <v>0</v>
      </c>
      <c r="E8" s="6">
        <v>0</v>
      </c>
      <c r="F8" s="6">
        <v>0</v>
      </c>
      <c r="I8" s="1">
        <v>0</v>
      </c>
      <c r="J8" s="1">
        <v>0</v>
      </c>
      <c r="K8" s="1">
        <v>0</v>
      </c>
      <c r="L8" s="1">
        <v>1</v>
      </c>
    </row>
    <row r="9" spans="3:12" ht="15">
      <c r="C9" s="6">
        <v>0</v>
      </c>
      <c r="D9" s="6">
        <v>0</v>
      </c>
      <c r="E9" s="6">
        <v>0</v>
      </c>
      <c r="F9" s="6">
        <v>1</v>
      </c>
      <c r="I9" s="1">
        <v>0</v>
      </c>
      <c r="J9" s="1">
        <v>0</v>
      </c>
      <c r="K9" s="1">
        <v>1</v>
      </c>
      <c r="L9" s="1">
        <v>0</v>
      </c>
    </row>
    <row r="10" spans="3:12" ht="15">
      <c r="C10" s="6">
        <v>0</v>
      </c>
      <c r="D10" s="6">
        <v>0</v>
      </c>
      <c r="E10" s="6">
        <v>1</v>
      </c>
      <c r="F10" s="6">
        <v>0</v>
      </c>
      <c r="I10" s="1">
        <v>0</v>
      </c>
      <c r="J10" s="1">
        <v>0</v>
      </c>
      <c r="K10" s="1">
        <v>1</v>
      </c>
      <c r="L10" s="1">
        <v>0</v>
      </c>
    </row>
    <row r="11" spans="3:12" ht="15">
      <c r="C11" s="6">
        <v>1</v>
      </c>
      <c r="D11" s="6">
        <v>0</v>
      </c>
      <c r="E11" s="6">
        <v>0</v>
      </c>
      <c r="F11" s="6">
        <v>0</v>
      </c>
      <c r="I11" s="1">
        <v>1</v>
      </c>
      <c r="J11" s="1">
        <v>0</v>
      </c>
      <c r="K11" s="1">
        <v>0</v>
      </c>
      <c r="L11" s="1">
        <v>0</v>
      </c>
    </row>
    <row r="12" spans="3:12" ht="15">
      <c r="C12" s="6">
        <v>1</v>
      </c>
      <c r="D12" s="6">
        <v>0</v>
      </c>
      <c r="E12" s="6">
        <v>0</v>
      </c>
      <c r="F12" s="6">
        <v>0</v>
      </c>
      <c r="I12" s="1">
        <v>1</v>
      </c>
      <c r="J12" s="1">
        <v>0</v>
      </c>
      <c r="K12" s="1">
        <v>0</v>
      </c>
      <c r="L12" s="1">
        <v>0</v>
      </c>
    </row>
    <row r="13" spans="3:12" ht="15">
      <c r="C13" s="6">
        <v>1</v>
      </c>
      <c r="D13" s="6">
        <v>0</v>
      </c>
      <c r="E13" s="6">
        <v>0</v>
      </c>
      <c r="F13" s="6">
        <v>0</v>
      </c>
      <c r="I13" s="1">
        <v>1</v>
      </c>
      <c r="J13" s="1">
        <v>0</v>
      </c>
      <c r="K13" s="1">
        <v>0</v>
      </c>
      <c r="L13" s="1">
        <v>0</v>
      </c>
    </row>
    <row r="14" spans="3:12" ht="15">
      <c r="C14" s="6">
        <v>0</v>
      </c>
      <c r="D14" s="6">
        <v>0</v>
      </c>
      <c r="E14" s="6">
        <v>0</v>
      </c>
      <c r="F14" s="6">
        <v>1</v>
      </c>
      <c r="I14" s="1">
        <v>0</v>
      </c>
      <c r="J14" s="1">
        <v>1</v>
      </c>
      <c r="K14" s="1">
        <v>0</v>
      </c>
      <c r="L14" s="1">
        <v>0</v>
      </c>
    </row>
    <row r="15" spans="3:12" ht="15">
      <c r="C15" s="6">
        <v>0</v>
      </c>
      <c r="D15" s="6">
        <v>0</v>
      </c>
      <c r="E15" s="6">
        <v>1</v>
      </c>
      <c r="F15" s="6">
        <v>0</v>
      </c>
      <c r="I15" s="1">
        <v>0</v>
      </c>
      <c r="J15" s="1">
        <v>1</v>
      </c>
      <c r="K15" s="1">
        <v>0</v>
      </c>
      <c r="L15" s="1">
        <v>0</v>
      </c>
    </row>
    <row r="16" spans="3:12" ht="15">
      <c r="C16" s="6">
        <v>1</v>
      </c>
      <c r="D16" s="6">
        <v>0</v>
      </c>
      <c r="E16" s="6">
        <v>0</v>
      </c>
      <c r="F16" s="6">
        <v>0</v>
      </c>
      <c r="I16" s="1">
        <v>1</v>
      </c>
      <c r="J16" s="1">
        <v>0</v>
      </c>
      <c r="K16" s="1">
        <v>0</v>
      </c>
      <c r="L16" s="1">
        <v>0</v>
      </c>
    </row>
    <row r="17" spans="3:12" ht="15">
      <c r="C17" s="6">
        <v>0</v>
      </c>
      <c r="D17" s="6">
        <v>0</v>
      </c>
      <c r="E17" s="6">
        <v>0</v>
      </c>
      <c r="F17" s="6">
        <v>1</v>
      </c>
      <c r="I17" s="1">
        <v>0</v>
      </c>
      <c r="J17" s="1">
        <v>1</v>
      </c>
      <c r="K17" s="1">
        <v>0</v>
      </c>
      <c r="L17" s="1">
        <v>0</v>
      </c>
    </row>
    <row r="18" spans="3:12" ht="15">
      <c r="C18" s="6">
        <v>0</v>
      </c>
      <c r="D18" s="6">
        <v>0</v>
      </c>
      <c r="E18" s="6">
        <v>1</v>
      </c>
      <c r="F18" s="6">
        <v>0</v>
      </c>
      <c r="I18" s="1">
        <v>0</v>
      </c>
      <c r="J18" s="1">
        <v>1</v>
      </c>
      <c r="K18" s="1">
        <v>0</v>
      </c>
      <c r="L18" s="1">
        <v>0</v>
      </c>
    </row>
    <row r="19" spans="3:12" ht="15">
      <c r="C19" s="6">
        <v>0</v>
      </c>
      <c r="D19" s="6">
        <v>0</v>
      </c>
      <c r="E19" s="6">
        <v>1</v>
      </c>
      <c r="F19" s="6">
        <v>0</v>
      </c>
      <c r="I19" s="1">
        <v>0</v>
      </c>
      <c r="J19" s="1">
        <v>1</v>
      </c>
      <c r="K19" s="1">
        <v>0</v>
      </c>
      <c r="L19" s="1">
        <v>0</v>
      </c>
    </row>
    <row r="20" spans="3:12" ht="15">
      <c r="C20" s="6">
        <v>0</v>
      </c>
      <c r="D20" s="6">
        <v>0</v>
      </c>
      <c r="E20" s="6">
        <v>1</v>
      </c>
      <c r="F20" s="6">
        <v>0</v>
      </c>
      <c r="I20" s="1">
        <v>0</v>
      </c>
      <c r="J20" s="1">
        <v>1</v>
      </c>
      <c r="K20" s="1">
        <v>0</v>
      </c>
      <c r="L20" s="1">
        <v>0</v>
      </c>
    </row>
  </sheetData>
  <sheetProtection/>
  <mergeCells count="4">
    <mergeCell ref="C1:F1"/>
    <mergeCell ref="I1:L1"/>
    <mergeCell ref="H4:H5"/>
    <mergeCell ref="B4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L20"/>
  <sheetViews>
    <sheetView showGridLines="0" zoomScalePageLayoutView="0" workbookViewId="0" topLeftCell="A1">
      <selection activeCell="J40" sqref="J40"/>
    </sheetView>
  </sheetViews>
  <sheetFormatPr defaultColWidth="9.140625" defaultRowHeight="15"/>
  <cols>
    <col min="1" max="1" width="1.7109375" style="0" customWidth="1"/>
    <col min="2" max="2" width="19.00390625" style="0" customWidth="1"/>
    <col min="3" max="3" width="5.421875" style="6" bestFit="1" customWidth="1"/>
    <col min="4" max="4" width="6.8515625" style="6" bestFit="1" customWidth="1"/>
    <col min="5" max="5" width="11.00390625" style="6" bestFit="1" customWidth="1"/>
    <col min="6" max="6" width="6.8515625" style="6" bestFit="1" customWidth="1"/>
    <col min="7" max="7" width="1.7109375" style="0" customWidth="1"/>
    <col min="8" max="8" width="23.8515625" style="0" customWidth="1"/>
    <col min="9" max="9" width="5.421875" style="1" bestFit="1" customWidth="1"/>
    <col min="10" max="10" width="11.7109375" style="1" bestFit="1" customWidth="1"/>
    <col min="11" max="12" width="12.57421875" style="1" bestFit="1" customWidth="1"/>
  </cols>
  <sheetData>
    <row r="1" spans="3:12" ht="15">
      <c r="C1" s="75" t="s">
        <v>28</v>
      </c>
      <c r="D1" s="75"/>
      <c r="E1" s="75"/>
      <c r="F1" s="75"/>
      <c r="I1" s="75" t="s">
        <v>28</v>
      </c>
      <c r="J1" s="75"/>
      <c r="K1" s="75"/>
      <c r="L1" s="75"/>
    </row>
    <row r="2" spans="3:12" ht="15">
      <c r="C2" s="7">
        <f>SUM(C6:C9998)</f>
        <v>5</v>
      </c>
      <c r="D2" s="7">
        <f>SUM(D6:D9998)</f>
        <v>1</v>
      </c>
      <c r="E2" s="7">
        <f>SUM(E6:E9998)</f>
        <v>7</v>
      </c>
      <c r="F2" s="7">
        <f>SUM(F6:F9998)</f>
        <v>2</v>
      </c>
      <c r="I2" s="7">
        <f>SUM(I6:I9998)</f>
        <v>5</v>
      </c>
      <c r="J2" s="7">
        <f>SUM(J6:J9998)</f>
        <v>1</v>
      </c>
      <c r="K2" s="7">
        <f>SUM(K6:K9998)</f>
        <v>3</v>
      </c>
      <c r="L2" s="7">
        <f>SUM(L6:L9998)</f>
        <v>6</v>
      </c>
    </row>
    <row r="3" spans="9:12" ht="15">
      <c r="I3" s="6"/>
      <c r="J3" s="6"/>
      <c r="K3" s="6"/>
      <c r="L3" s="6"/>
    </row>
    <row r="4" spans="2:12" ht="15" customHeight="1">
      <c r="B4" s="76" t="s">
        <v>36</v>
      </c>
      <c r="C4" s="49" t="s">
        <v>4</v>
      </c>
      <c r="D4" s="49" t="s">
        <v>5</v>
      </c>
      <c r="E4" s="49" t="s">
        <v>16</v>
      </c>
      <c r="F4" s="49" t="s">
        <v>17</v>
      </c>
      <c r="H4" s="76" t="s">
        <v>31</v>
      </c>
      <c r="I4" s="48" t="s">
        <v>4</v>
      </c>
      <c r="J4" s="48" t="s">
        <v>18</v>
      </c>
      <c r="K4" s="48" t="s">
        <v>19</v>
      </c>
      <c r="L4" s="48" t="s">
        <v>20</v>
      </c>
    </row>
    <row r="5" spans="2:12" ht="15">
      <c r="B5" s="78"/>
      <c r="C5" s="50">
        <v>1</v>
      </c>
      <c r="D5" s="47">
        <v>2</v>
      </c>
      <c r="E5" s="47">
        <v>3</v>
      </c>
      <c r="F5" s="47">
        <v>4</v>
      </c>
      <c r="H5" s="78"/>
      <c r="I5" s="47">
        <v>1</v>
      </c>
      <c r="J5" s="47">
        <v>2</v>
      </c>
      <c r="K5" s="47">
        <v>3</v>
      </c>
      <c r="L5" s="47">
        <v>4</v>
      </c>
    </row>
    <row r="6" spans="2:12" ht="15">
      <c r="B6" s="77"/>
      <c r="C6" s="6">
        <v>0</v>
      </c>
      <c r="D6" s="6">
        <v>0</v>
      </c>
      <c r="E6" s="6">
        <v>1</v>
      </c>
      <c r="F6" s="6">
        <v>0</v>
      </c>
      <c r="H6" s="77"/>
      <c r="I6" s="1">
        <v>0</v>
      </c>
      <c r="J6" s="1">
        <v>0</v>
      </c>
      <c r="K6" s="1">
        <v>0</v>
      </c>
      <c r="L6" s="1">
        <v>1</v>
      </c>
    </row>
    <row r="7" spans="3:12" ht="15">
      <c r="C7" s="6">
        <v>0</v>
      </c>
      <c r="D7" s="6">
        <v>1</v>
      </c>
      <c r="E7" s="6">
        <v>0</v>
      </c>
      <c r="F7" s="6">
        <v>0</v>
      </c>
      <c r="I7" s="1">
        <v>0</v>
      </c>
      <c r="J7" s="1">
        <v>1</v>
      </c>
      <c r="K7" s="1">
        <v>0</v>
      </c>
      <c r="L7" s="1">
        <v>0</v>
      </c>
    </row>
    <row r="8" spans="3:12" ht="15">
      <c r="C8" s="6">
        <v>0</v>
      </c>
      <c r="D8" s="6">
        <v>0</v>
      </c>
      <c r="E8" s="6">
        <v>0</v>
      </c>
      <c r="F8" s="6">
        <v>1</v>
      </c>
      <c r="I8" s="1">
        <v>1</v>
      </c>
      <c r="J8" s="1">
        <v>0</v>
      </c>
      <c r="K8" s="1">
        <v>0</v>
      </c>
      <c r="L8" s="1">
        <v>0</v>
      </c>
    </row>
    <row r="9" spans="3:12" ht="15">
      <c r="C9" s="6">
        <v>1</v>
      </c>
      <c r="D9" s="6">
        <v>0</v>
      </c>
      <c r="E9" s="6">
        <v>0</v>
      </c>
      <c r="F9" s="6">
        <v>0</v>
      </c>
      <c r="I9" s="1">
        <v>0</v>
      </c>
      <c r="J9" s="1">
        <v>0</v>
      </c>
      <c r="K9" s="1">
        <v>1</v>
      </c>
      <c r="L9" s="1">
        <v>0</v>
      </c>
    </row>
    <row r="10" spans="3:12" ht="15">
      <c r="C10" s="6">
        <v>0</v>
      </c>
      <c r="D10" s="6">
        <v>0</v>
      </c>
      <c r="E10" s="6">
        <v>1</v>
      </c>
      <c r="F10" s="6">
        <v>0</v>
      </c>
      <c r="I10" s="1">
        <v>0</v>
      </c>
      <c r="J10" s="1">
        <v>0</v>
      </c>
      <c r="K10" s="1">
        <v>1</v>
      </c>
      <c r="L10" s="1">
        <v>0</v>
      </c>
    </row>
    <row r="11" spans="3:12" ht="15">
      <c r="C11" s="6">
        <v>1</v>
      </c>
      <c r="D11" s="6">
        <v>0</v>
      </c>
      <c r="E11" s="6">
        <v>0</v>
      </c>
      <c r="F11" s="6">
        <v>0</v>
      </c>
      <c r="I11" s="1">
        <v>1</v>
      </c>
      <c r="J11" s="1">
        <v>0</v>
      </c>
      <c r="K11" s="1">
        <v>0</v>
      </c>
      <c r="L11" s="1">
        <v>0</v>
      </c>
    </row>
    <row r="12" spans="3:12" ht="15">
      <c r="C12" s="6">
        <v>1</v>
      </c>
      <c r="D12" s="6">
        <v>0</v>
      </c>
      <c r="E12" s="6">
        <v>0</v>
      </c>
      <c r="F12" s="6">
        <v>0</v>
      </c>
      <c r="I12" s="1">
        <v>1</v>
      </c>
      <c r="J12" s="1">
        <v>0</v>
      </c>
      <c r="K12" s="1">
        <v>0</v>
      </c>
      <c r="L12" s="1">
        <v>0</v>
      </c>
    </row>
    <row r="13" spans="3:12" ht="15">
      <c r="C13" s="6">
        <v>1</v>
      </c>
      <c r="D13" s="6">
        <v>0</v>
      </c>
      <c r="E13" s="6">
        <v>0</v>
      </c>
      <c r="F13" s="6">
        <v>0</v>
      </c>
      <c r="I13" s="1">
        <v>1</v>
      </c>
      <c r="J13" s="1">
        <v>0</v>
      </c>
      <c r="K13" s="1">
        <v>0</v>
      </c>
      <c r="L13" s="1">
        <v>0</v>
      </c>
    </row>
    <row r="14" spans="3:12" ht="15">
      <c r="C14" s="6">
        <v>0</v>
      </c>
      <c r="D14" s="6">
        <v>0</v>
      </c>
      <c r="E14" s="6">
        <v>1</v>
      </c>
      <c r="F14" s="6">
        <v>0</v>
      </c>
      <c r="I14" s="1">
        <v>0</v>
      </c>
      <c r="J14" s="1">
        <v>0</v>
      </c>
      <c r="K14" s="1">
        <v>0</v>
      </c>
      <c r="L14" s="1">
        <v>1</v>
      </c>
    </row>
    <row r="15" spans="3:12" ht="15">
      <c r="C15" s="6">
        <v>0</v>
      </c>
      <c r="D15" s="6">
        <v>0</v>
      </c>
      <c r="E15" s="6">
        <v>0</v>
      </c>
      <c r="F15" s="6">
        <v>1</v>
      </c>
      <c r="I15" s="1">
        <v>0</v>
      </c>
      <c r="J15" s="1">
        <v>0</v>
      </c>
      <c r="K15" s="1">
        <v>1</v>
      </c>
      <c r="L15" s="1">
        <v>0</v>
      </c>
    </row>
    <row r="16" spans="3:12" ht="15">
      <c r="C16" s="6">
        <v>1</v>
      </c>
      <c r="D16" s="6">
        <v>0</v>
      </c>
      <c r="E16" s="6">
        <v>0</v>
      </c>
      <c r="F16" s="6">
        <v>0</v>
      </c>
      <c r="I16" s="1">
        <v>1</v>
      </c>
      <c r="J16" s="1">
        <v>0</v>
      </c>
      <c r="K16" s="1">
        <v>0</v>
      </c>
      <c r="L16" s="1">
        <v>0</v>
      </c>
    </row>
    <row r="17" spans="3:12" ht="15">
      <c r="C17" s="6">
        <v>0</v>
      </c>
      <c r="D17" s="6">
        <v>0</v>
      </c>
      <c r="E17" s="6">
        <v>1</v>
      </c>
      <c r="F17" s="6">
        <v>0</v>
      </c>
      <c r="I17" s="1">
        <v>0</v>
      </c>
      <c r="J17" s="1">
        <v>0</v>
      </c>
      <c r="K17" s="1">
        <v>0</v>
      </c>
      <c r="L17" s="1">
        <v>1</v>
      </c>
    </row>
    <row r="18" spans="3:12" ht="15">
      <c r="C18" s="6">
        <v>0</v>
      </c>
      <c r="D18" s="6">
        <v>0</v>
      </c>
      <c r="E18" s="6">
        <v>1</v>
      </c>
      <c r="F18" s="6">
        <v>0</v>
      </c>
      <c r="I18" s="1">
        <v>0</v>
      </c>
      <c r="J18" s="1">
        <v>0</v>
      </c>
      <c r="K18" s="1">
        <v>0</v>
      </c>
      <c r="L18" s="1">
        <v>1</v>
      </c>
    </row>
    <row r="19" spans="3:12" ht="15">
      <c r="C19" s="6">
        <v>0</v>
      </c>
      <c r="D19" s="6">
        <v>0</v>
      </c>
      <c r="E19" s="6">
        <v>1</v>
      </c>
      <c r="F19" s="6">
        <v>0</v>
      </c>
      <c r="I19" s="1">
        <v>0</v>
      </c>
      <c r="J19" s="1">
        <v>0</v>
      </c>
      <c r="K19" s="1">
        <v>0</v>
      </c>
      <c r="L19" s="1">
        <v>1</v>
      </c>
    </row>
    <row r="20" spans="3:12" ht="15">
      <c r="C20" s="6">
        <v>0</v>
      </c>
      <c r="D20" s="6">
        <v>0</v>
      </c>
      <c r="E20" s="6">
        <v>1</v>
      </c>
      <c r="F20" s="6">
        <v>0</v>
      </c>
      <c r="I20" s="1">
        <v>0</v>
      </c>
      <c r="J20" s="1">
        <v>0</v>
      </c>
      <c r="K20" s="1">
        <v>0</v>
      </c>
      <c r="L20" s="1">
        <v>1</v>
      </c>
    </row>
  </sheetData>
  <sheetProtection/>
  <mergeCells count="4">
    <mergeCell ref="C1:F1"/>
    <mergeCell ref="I1:L1"/>
    <mergeCell ref="H4:H6"/>
    <mergeCell ref="B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H20"/>
  <sheetViews>
    <sheetView showGridLines="0" zoomScalePageLayoutView="0" workbookViewId="0" topLeftCell="A1">
      <selection activeCell="B4" sqref="B4:B6"/>
    </sheetView>
  </sheetViews>
  <sheetFormatPr defaultColWidth="9.140625" defaultRowHeight="15"/>
  <cols>
    <col min="1" max="1" width="1.7109375" style="0" customWidth="1"/>
    <col min="2" max="2" width="19.00390625" style="0" customWidth="1"/>
    <col min="3" max="3" width="6.00390625" style="6" bestFit="1" customWidth="1"/>
    <col min="4" max="4" width="5.57421875" style="6" bestFit="1" customWidth="1"/>
    <col min="5" max="5" width="1.7109375" style="0" customWidth="1"/>
    <col min="6" max="6" width="23.8515625" style="0" customWidth="1"/>
    <col min="7" max="8" width="6.00390625" style="1" customWidth="1"/>
  </cols>
  <sheetData>
    <row r="1" spans="3:8" ht="15">
      <c r="C1" s="75" t="s">
        <v>28</v>
      </c>
      <c r="D1" s="75"/>
      <c r="G1" s="75" t="s">
        <v>28</v>
      </c>
      <c r="H1" s="75"/>
    </row>
    <row r="2" spans="3:8" ht="15">
      <c r="C2" s="7">
        <f>SUM(C6:C9998)</f>
        <v>5</v>
      </c>
      <c r="D2" s="7">
        <f>SUM(D6:D9998)</f>
        <v>10</v>
      </c>
      <c r="G2" s="7">
        <f>SUM(G6:G9998)</f>
        <v>6</v>
      </c>
      <c r="H2" s="7">
        <f>SUM(H6:H9998)</f>
        <v>9</v>
      </c>
    </row>
    <row r="3" spans="7:8" ht="15">
      <c r="G3" s="6"/>
      <c r="H3" s="6"/>
    </row>
    <row r="4" spans="2:8" ht="15" customHeight="1">
      <c r="B4" s="76" t="s">
        <v>32</v>
      </c>
      <c r="C4" s="51" t="s">
        <v>21</v>
      </c>
      <c r="D4" s="46" t="s">
        <v>9</v>
      </c>
      <c r="F4" s="76" t="s">
        <v>37</v>
      </c>
      <c r="G4" s="51" t="s">
        <v>21</v>
      </c>
      <c r="H4" s="46" t="s">
        <v>9</v>
      </c>
    </row>
    <row r="5" spans="2:8" ht="15">
      <c r="B5" s="78"/>
      <c r="C5" s="50">
        <v>1</v>
      </c>
      <c r="D5" s="47">
        <v>2</v>
      </c>
      <c r="F5" s="78"/>
      <c r="G5" s="50">
        <v>1</v>
      </c>
      <c r="H5" s="47">
        <v>2</v>
      </c>
    </row>
    <row r="6" spans="2:8" ht="30.75" customHeight="1">
      <c r="B6" s="77"/>
      <c r="C6" s="6">
        <v>0</v>
      </c>
      <c r="D6" s="6">
        <v>1</v>
      </c>
      <c r="F6" s="77"/>
      <c r="G6" s="1">
        <v>1</v>
      </c>
      <c r="H6" s="1">
        <v>0</v>
      </c>
    </row>
    <row r="7" spans="3:8" ht="15">
      <c r="C7" s="6">
        <v>1</v>
      </c>
      <c r="D7" s="6">
        <v>0</v>
      </c>
      <c r="G7" s="1">
        <v>0</v>
      </c>
      <c r="H7" s="1">
        <v>1</v>
      </c>
    </row>
    <row r="8" spans="3:8" ht="15">
      <c r="C8" s="6">
        <v>1</v>
      </c>
      <c r="D8" s="6">
        <v>0</v>
      </c>
      <c r="G8" s="1">
        <v>0</v>
      </c>
      <c r="H8" s="1">
        <v>1</v>
      </c>
    </row>
    <row r="9" spans="3:8" ht="15">
      <c r="C9" s="6">
        <v>1</v>
      </c>
      <c r="D9" s="6">
        <v>0</v>
      </c>
      <c r="G9" s="1">
        <v>1</v>
      </c>
      <c r="H9" s="1">
        <v>0</v>
      </c>
    </row>
    <row r="10" spans="3:8" ht="15">
      <c r="C10" s="6">
        <v>0</v>
      </c>
      <c r="D10" s="6">
        <v>1</v>
      </c>
      <c r="G10" s="1">
        <v>1</v>
      </c>
      <c r="H10" s="1">
        <v>0</v>
      </c>
    </row>
    <row r="11" spans="3:8" ht="15">
      <c r="C11" s="6">
        <v>0</v>
      </c>
      <c r="D11" s="6">
        <v>1</v>
      </c>
      <c r="G11" s="1">
        <v>0</v>
      </c>
      <c r="H11" s="1">
        <v>1</v>
      </c>
    </row>
    <row r="12" spans="3:8" ht="15">
      <c r="C12" s="6">
        <v>0</v>
      </c>
      <c r="D12" s="6">
        <v>1</v>
      </c>
      <c r="G12" s="1">
        <v>0</v>
      </c>
      <c r="H12" s="1">
        <v>1</v>
      </c>
    </row>
    <row r="13" spans="3:8" ht="15">
      <c r="C13" s="6">
        <v>0</v>
      </c>
      <c r="D13" s="6">
        <v>1</v>
      </c>
      <c r="G13" s="1">
        <v>0</v>
      </c>
      <c r="H13" s="1">
        <v>1</v>
      </c>
    </row>
    <row r="14" spans="3:8" ht="15">
      <c r="C14" s="6">
        <v>0</v>
      </c>
      <c r="D14" s="6">
        <v>1</v>
      </c>
      <c r="G14" s="1">
        <v>1</v>
      </c>
      <c r="H14" s="1">
        <v>0</v>
      </c>
    </row>
    <row r="15" spans="3:8" ht="15">
      <c r="C15" s="6">
        <v>1</v>
      </c>
      <c r="D15" s="6">
        <v>0</v>
      </c>
      <c r="G15" s="1">
        <v>1</v>
      </c>
      <c r="H15" s="1">
        <v>0</v>
      </c>
    </row>
    <row r="16" spans="3:8" ht="15">
      <c r="C16" s="6">
        <v>1</v>
      </c>
      <c r="D16" s="6">
        <v>0</v>
      </c>
      <c r="G16" s="1">
        <v>1</v>
      </c>
      <c r="H16" s="1">
        <v>0</v>
      </c>
    </row>
    <row r="17" spans="3:8" ht="15">
      <c r="C17" s="6">
        <v>0</v>
      </c>
      <c r="D17" s="6">
        <v>1</v>
      </c>
      <c r="G17" s="1">
        <v>0</v>
      </c>
      <c r="H17" s="1">
        <v>1</v>
      </c>
    </row>
    <row r="18" spans="3:8" ht="15">
      <c r="C18" s="6">
        <v>0</v>
      </c>
      <c r="D18" s="6">
        <v>1</v>
      </c>
      <c r="G18" s="1">
        <v>0</v>
      </c>
      <c r="H18" s="1">
        <v>1</v>
      </c>
    </row>
    <row r="19" spans="3:8" ht="15">
      <c r="C19" s="6">
        <v>0</v>
      </c>
      <c r="D19" s="6">
        <v>1</v>
      </c>
      <c r="G19" s="1">
        <v>0</v>
      </c>
      <c r="H19" s="1">
        <v>1</v>
      </c>
    </row>
    <row r="20" spans="3:8" ht="15">
      <c r="C20" s="6">
        <v>0</v>
      </c>
      <c r="D20" s="6">
        <v>1</v>
      </c>
      <c r="G20" s="1">
        <v>0</v>
      </c>
      <c r="H20" s="1">
        <v>1</v>
      </c>
    </row>
  </sheetData>
  <sheetProtection/>
  <mergeCells count="4">
    <mergeCell ref="C1:D1"/>
    <mergeCell ref="G1:H1"/>
    <mergeCell ref="B4:B6"/>
    <mergeCell ref="F4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J20"/>
  <sheetViews>
    <sheetView showGridLines="0" zoomScalePageLayoutView="0" workbookViewId="0" topLeftCell="A1">
      <selection activeCell="F4" sqref="F4:F6"/>
    </sheetView>
  </sheetViews>
  <sheetFormatPr defaultColWidth="9.140625" defaultRowHeight="15"/>
  <cols>
    <col min="1" max="1" width="1.7109375" style="0" customWidth="1"/>
    <col min="2" max="2" width="19.00390625" style="0" customWidth="1"/>
    <col min="3" max="3" width="6.00390625" style="6" bestFit="1" customWidth="1"/>
    <col min="4" max="4" width="5.57421875" style="6" bestFit="1" customWidth="1"/>
    <col min="5" max="5" width="1.7109375" style="0" customWidth="1"/>
    <col min="6" max="6" width="23.8515625" style="0" customWidth="1"/>
    <col min="7" max="7" width="5.57421875" style="1" bestFit="1" customWidth="1"/>
    <col min="8" max="8" width="7.7109375" style="1" bestFit="1" customWidth="1"/>
    <col min="9" max="9" width="8.7109375" style="1" bestFit="1" customWidth="1"/>
    <col min="10" max="10" width="7.8515625" style="1" bestFit="1" customWidth="1"/>
  </cols>
  <sheetData>
    <row r="1" spans="3:10" ht="15">
      <c r="C1" s="75" t="s">
        <v>28</v>
      </c>
      <c r="D1" s="75"/>
      <c r="G1" s="75" t="s">
        <v>28</v>
      </c>
      <c r="H1" s="75"/>
      <c r="I1" s="75"/>
      <c r="J1" s="75"/>
    </row>
    <row r="2" spans="3:10" ht="15">
      <c r="C2" s="7">
        <f>SUM(C6:C9998)</f>
        <v>9</v>
      </c>
      <c r="D2" s="7">
        <f>SUM(D6:D9998)</f>
        <v>7</v>
      </c>
      <c r="G2" s="7">
        <f>SUM(G6:G9998)</f>
        <v>2</v>
      </c>
      <c r="H2" s="7">
        <f>SUM(H6:H9998)</f>
        <v>2</v>
      </c>
      <c r="I2" s="7">
        <f>SUM(I6:I9998)</f>
        <v>2</v>
      </c>
      <c r="J2" s="7">
        <f>SUM(J6:J9998)</f>
        <v>9</v>
      </c>
    </row>
    <row r="3" spans="7:10" ht="15">
      <c r="G3" s="6"/>
      <c r="H3" s="6"/>
      <c r="I3" s="6"/>
      <c r="J3" s="6"/>
    </row>
    <row r="4" spans="2:10" ht="15" customHeight="1">
      <c r="B4" s="76" t="s">
        <v>34</v>
      </c>
      <c r="C4" s="51" t="s">
        <v>9</v>
      </c>
      <c r="D4" s="46" t="s">
        <v>21</v>
      </c>
      <c r="F4" s="76" t="s">
        <v>35</v>
      </c>
      <c r="G4" s="48" t="s">
        <v>1</v>
      </c>
      <c r="H4" s="48" t="s">
        <v>22</v>
      </c>
      <c r="I4" s="48" t="s">
        <v>2</v>
      </c>
      <c r="J4" s="48" t="s">
        <v>3</v>
      </c>
    </row>
    <row r="5" spans="2:10" ht="15">
      <c r="B5" s="78"/>
      <c r="C5" s="50">
        <v>1</v>
      </c>
      <c r="D5" s="47">
        <v>2</v>
      </c>
      <c r="F5" s="78"/>
      <c r="G5" s="47">
        <v>1</v>
      </c>
      <c r="H5" s="47">
        <v>2</v>
      </c>
      <c r="I5" s="47">
        <v>3</v>
      </c>
      <c r="J5" s="47">
        <v>4</v>
      </c>
    </row>
    <row r="6" spans="2:10" ht="31.5" customHeight="1">
      <c r="B6" s="77"/>
      <c r="C6" s="6">
        <v>0</v>
      </c>
      <c r="D6" s="6">
        <v>1</v>
      </c>
      <c r="F6" s="77"/>
      <c r="G6" s="1">
        <v>0</v>
      </c>
      <c r="H6" s="1">
        <v>0</v>
      </c>
      <c r="I6" s="1">
        <v>0</v>
      </c>
      <c r="J6" s="1">
        <v>1</v>
      </c>
    </row>
    <row r="7" spans="3:10" ht="15">
      <c r="C7" s="6">
        <v>1</v>
      </c>
      <c r="D7" s="6">
        <v>0</v>
      </c>
      <c r="G7" s="1">
        <v>0</v>
      </c>
      <c r="H7" s="1">
        <v>0</v>
      </c>
      <c r="I7" s="1">
        <v>1</v>
      </c>
      <c r="J7" s="1">
        <v>0</v>
      </c>
    </row>
    <row r="8" spans="3:10" ht="15">
      <c r="C8" s="6">
        <v>0</v>
      </c>
      <c r="D8" s="6">
        <v>1</v>
      </c>
      <c r="G8" s="1">
        <v>1</v>
      </c>
      <c r="H8" s="1">
        <v>0</v>
      </c>
      <c r="I8" s="1">
        <v>0</v>
      </c>
      <c r="J8" s="1">
        <v>0</v>
      </c>
    </row>
    <row r="9" spans="3:10" ht="15">
      <c r="C9" s="6">
        <v>0</v>
      </c>
      <c r="D9" s="6">
        <v>1</v>
      </c>
      <c r="G9" s="1">
        <v>0</v>
      </c>
      <c r="H9" s="1">
        <v>0</v>
      </c>
      <c r="I9" s="1">
        <v>0</v>
      </c>
      <c r="J9" s="1">
        <v>1</v>
      </c>
    </row>
    <row r="10" spans="3:10" ht="15">
      <c r="C10" s="6">
        <v>1</v>
      </c>
      <c r="D10" s="6">
        <v>0</v>
      </c>
      <c r="G10" s="1">
        <v>0</v>
      </c>
      <c r="H10" s="1">
        <v>0</v>
      </c>
      <c r="I10" s="1">
        <v>1</v>
      </c>
      <c r="J10" s="1">
        <v>0</v>
      </c>
    </row>
    <row r="11" spans="3:10" ht="15">
      <c r="C11" s="6">
        <v>1</v>
      </c>
      <c r="D11" s="6">
        <v>1</v>
      </c>
      <c r="G11" s="1">
        <v>0</v>
      </c>
      <c r="H11" s="1">
        <v>0</v>
      </c>
      <c r="I11" s="1">
        <v>0</v>
      </c>
      <c r="J11" s="1">
        <v>1</v>
      </c>
    </row>
    <row r="12" spans="3:10" ht="15">
      <c r="C12" s="6">
        <v>0</v>
      </c>
      <c r="D12" s="6">
        <v>1</v>
      </c>
      <c r="G12" s="1">
        <v>0</v>
      </c>
      <c r="H12" s="1">
        <v>1</v>
      </c>
      <c r="I12" s="1">
        <v>0</v>
      </c>
      <c r="J12" s="1">
        <v>0</v>
      </c>
    </row>
    <row r="13" spans="3:10" ht="15">
      <c r="C13" s="6">
        <v>1</v>
      </c>
      <c r="D13" s="6">
        <v>0</v>
      </c>
      <c r="G13" s="1">
        <v>0</v>
      </c>
      <c r="H13" s="1">
        <v>1</v>
      </c>
      <c r="I13" s="1">
        <v>0</v>
      </c>
      <c r="J13" s="1">
        <v>0</v>
      </c>
    </row>
    <row r="14" spans="3:10" ht="15">
      <c r="C14" s="6">
        <v>0</v>
      </c>
      <c r="D14" s="6">
        <v>1</v>
      </c>
      <c r="G14" s="1">
        <v>0</v>
      </c>
      <c r="H14" s="1">
        <v>0</v>
      </c>
      <c r="I14" s="1">
        <v>0</v>
      </c>
      <c r="J14" s="1">
        <v>1</v>
      </c>
    </row>
    <row r="15" spans="3:10" ht="15">
      <c r="C15" s="6">
        <v>0</v>
      </c>
      <c r="D15" s="6">
        <v>1</v>
      </c>
      <c r="G15" s="1">
        <v>0</v>
      </c>
      <c r="H15" s="1">
        <v>0</v>
      </c>
      <c r="I15" s="1">
        <v>0</v>
      </c>
      <c r="J15" s="1">
        <v>1</v>
      </c>
    </row>
    <row r="16" spans="3:10" ht="15">
      <c r="C16" s="6">
        <v>1</v>
      </c>
      <c r="D16" s="6">
        <v>0</v>
      </c>
      <c r="G16" s="1">
        <v>1</v>
      </c>
      <c r="H16" s="1">
        <v>0</v>
      </c>
      <c r="I16" s="1">
        <v>0</v>
      </c>
      <c r="J16" s="1">
        <v>0</v>
      </c>
    </row>
    <row r="17" spans="3:10" ht="15">
      <c r="C17" s="6">
        <v>1</v>
      </c>
      <c r="D17" s="6">
        <v>0</v>
      </c>
      <c r="G17" s="1">
        <v>0</v>
      </c>
      <c r="H17" s="1">
        <v>0</v>
      </c>
      <c r="I17" s="1">
        <v>0</v>
      </c>
      <c r="J17" s="1">
        <v>1</v>
      </c>
    </row>
    <row r="18" spans="3:10" ht="15">
      <c r="C18" s="6">
        <v>1</v>
      </c>
      <c r="D18" s="6">
        <v>0</v>
      </c>
      <c r="G18" s="1">
        <v>0</v>
      </c>
      <c r="H18" s="1">
        <v>0</v>
      </c>
      <c r="I18" s="1">
        <v>0</v>
      </c>
      <c r="J18" s="1">
        <v>1</v>
      </c>
    </row>
    <row r="19" spans="3:10" ht="15">
      <c r="C19" s="6">
        <v>1</v>
      </c>
      <c r="D19" s="6">
        <v>0</v>
      </c>
      <c r="G19" s="1">
        <v>0</v>
      </c>
      <c r="H19" s="1">
        <v>0</v>
      </c>
      <c r="I19" s="1">
        <v>0</v>
      </c>
      <c r="J19" s="1">
        <v>1</v>
      </c>
    </row>
    <row r="20" spans="3:10" ht="15">
      <c r="C20" s="6">
        <v>1</v>
      </c>
      <c r="D20" s="6">
        <v>0</v>
      </c>
      <c r="G20" s="1">
        <v>0</v>
      </c>
      <c r="H20" s="1">
        <v>0</v>
      </c>
      <c r="I20" s="1">
        <v>0</v>
      </c>
      <c r="J20" s="1">
        <v>1</v>
      </c>
    </row>
  </sheetData>
  <sheetProtection/>
  <mergeCells count="4">
    <mergeCell ref="C1:D1"/>
    <mergeCell ref="G1:J1"/>
    <mergeCell ref="B4:B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Aviles Eunice</cp:lastModifiedBy>
  <cp:lastPrinted>2011-08-18T15:37:34Z</cp:lastPrinted>
  <dcterms:created xsi:type="dcterms:W3CDTF">2011-08-13T15:25:52Z</dcterms:created>
  <dcterms:modified xsi:type="dcterms:W3CDTF">2019-09-10T19:52:28Z</dcterms:modified>
  <cp:category/>
  <cp:version/>
  <cp:contentType/>
  <cp:contentStatus/>
</cp:coreProperties>
</file>